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620" windowHeight="14955"/>
  </bookViews>
  <sheets>
    <sheet name="Лист1" sheetId="1" r:id="rId1"/>
    <sheet name="Лист2" sheetId="2" r:id="rId2"/>
  </sheets>
  <calcPr calcId="145621" refMode="R1C1"/>
</workbook>
</file>

<file path=xl/calcChain.xml><?xml version="1.0" encoding="utf-8"?>
<calcChain xmlns="http://schemas.openxmlformats.org/spreadsheetml/2006/main">
  <c r="F18" i="1" l="1"/>
  <c r="G18" i="1"/>
  <c r="H18" i="1"/>
  <c r="I18" i="1"/>
  <c r="J18" i="1"/>
  <c r="K18" i="1"/>
  <c r="F19" i="1"/>
  <c r="G19" i="1"/>
  <c r="H19" i="1"/>
  <c r="I19" i="1"/>
  <c r="J19" i="1"/>
  <c r="K19" i="1"/>
  <c r="F20" i="1"/>
  <c r="G20" i="1"/>
  <c r="H20" i="1"/>
  <c r="I20" i="1"/>
  <c r="J20" i="1"/>
  <c r="K20" i="1"/>
  <c r="F21" i="1"/>
  <c r="G21" i="1"/>
  <c r="H21" i="1"/>
  <c r="I21" i="1"/>
  <c r="J21" i="1"/>
  <c r="K21" i="1"/>
  <c r="F26" i="1"/>
  <c r="F25" i="1" s="1"/>
  <c r="G26" i="1"/>
  <c r="G25" i="1" s="1"/>
  <c r="H26" i="1"/>
  <c r="H25" i="1" s="1"/>
  <c r="I26" i="1"/>
  <c r="I25" i="1" s="1"/>
  <c r="J26" i="1"/>
  <c r="J25" i="1" s="1"/>
  <c r="K26" i="1"/>
  <c r="K25" i="1" s="1"/>
  <c r="F27" i="1"/>
  <c r="G27" i="1"/>
  <c r="H27" i="1"/>
  <c r="I27" i="1"/>
  <c r="J27" i="1"/>
  <c r="K27" i="1"/>
  <c r="F28" i="1"/>
  <c r="G28" i="1"/>
  <c r="H28" i="1"/>
  <c r="I28" i="1"/>
  <c r="J28" i="1"/>
  <c r="K28" i="1"/>
  <c r="F32" i="1"/>
  <c r="F31" i="1" s="1"/>
  <c r="G32" i="1"/>
  <c r="G31" i="1" s="1"/>
  <c r="H32" i="1"/>
  <c r="H31" i="1" s="1"/>
  <c r="I32" i="1"/>
  <c r="I31" i="1" s="1"/>
  <c r="J32" i="1"/>
  <c r="J31" i="1" s="1"/>
  <c r="K32" i="1"/>
  <c r="K31" i="1" s="1"/>
  <c r="F33" i="1"/>
  <c r="G33" i="1"/>
  <c r="H33" i="1"/>
  <c r="I33" i="1"/>
  <c r="J33" i="1"/>
  <c r="K33" i="1"/>
</calcChain>
</file>

<file path=xl/sharedStrings.xml><?xml version="1.0" encoding="utf-8"?>
<sst xmlns="http://schemas.openxmlformats.org/spreadsheetml/2006/main" count="158" uniqueCount="67">
  <si>
    <t>Приложение 25.2 - Налог на доходы физических лиц</t>
  </si>
  <si>
    <t>Ермаковский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</si>
  <si>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</si>
  <si>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</si>
  <si>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</si>
  <si>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</si>
  <si>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</si>
  <si>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2011 Отчет</t>
  </si>
  <si>
    <t>2012 Отчет</t>
  </si>
  <si>
    <t>2013 Оценка</t>
  </si>
  <si>
    <t>2014 прогноз вариант 2</t>
  </si>
  <si>
    <t>2015 прогноз вариант 2</t>
  </si>
  <si>
    <t>2016 прогноз вариант 2</t>
  </si>
  <si>
    <t>П</t>
  </si>
  <si>
    <t>1</t>
  </si>
  <si>
    <t>I. Доходы физических лиц, источником которых является налоговый агент,      за исключением доходов, в отношении которых исчисление и уплата налога      осуществляется в соответствии со статьями 227,227.1, и 228 Налогового      Кодекса Российской федерации, облагаемых по ставкам (13 %, 9%,15%, 30%,35%), всего (КБК 1 01 02010 01 0000 110)</t>
  </si>
  <si>
    <t>тыс. руб.</t>
  </si>
  <si>
    <t>2</t>
  </si>
  <si>
    <t>1. Налоговые вычеты, всего</t>
  </si>
  <si>
    <t>3</t>
  </si>
  <si>
    <t>2. Налогооблагаемая база</t>
  </si>
  <si>
    <t>4</t>
  </si>
  <si>
    <t>3. Сумма начисленного налога</t>
  </si>
  <si>
    <t>5</t>
  </si>
  <si>
    <t>II. Доходы, получаемые физическими лицами, зарегистрированными       в качестве индивидуальных предпринимателей, нотариусов, занимающихся частной практикой, адвокатов, учредивших       адвокатские кабинеты, и других лиц, занимающихся частной практикой, облагаемых по ставке 13%, всего  (КБК 1 01 02020 01 0000 110)</t>
  </si>
  <si>
    <t>6</t>
  </si>
  <si>
    <t>1. Налогооблагаемая база</t>
  </si>
  <si>
    <t>7</t>
  </si>
  <si>
    <t>2. Сумма начисленного налога</t>
  </si>
  <si>
    <t>8</t>
  </si>
  <si>
    <t>III. Доходы, получаемые физическими лицами в соответсвии со статьей 228 Налогового Кодекса Российской федерации, облагаемых по ставке (13 %, 35%), всего (КБК 1 01 02030 01 0000 110)</t>
  </si>
  <si>
    <t>9</t>
  </si>
  <si>
    <t>10</t>
  </si>
  <si>
    <t>11</t>
  </si>
  <si>
    <t>IV. Доходы , получаемые физическими лицами, являющимися иностранными гражданами, осуществляющими трудовую деятельность по найму у физических лиц на основании патента, уплачиваемых налог в виде фиксированных авансовых платежей, всего (КБК 1 01 02040 01 0000 110)</t>
  </si>
  <si>
    <t>12</t>
  </si>
  <si>
    <t>13</t>
  </si>
  <si>
    <t>14</t>
  </si>
  <si>
    <t>V. Общая сумма доходов, всего</t>
  </si>
  <si>
    <t>15</t>
  </si>
  <si>
    <t>VI. Налоговые вычеты, всего</t>
  </si>
  <si>
    <t>16</t>
  </si>
  <si>
    <t>VII. Налогооблагаемая база, всего</t>
  </si>
  <si>
    <t>17</t>
  </si>
  <si>
    <t>VIII. Сумма начисленного налога, всего</t>
  </si>
  <si>
    <t>18</t>
  </si>
  <si>
    <t>IX. Норматив отчислений, %, в том числе:</t>
  </si>
  <si>
    <t>19</t>
  </si>
  <si>
    <t>1. Краевой бюджет</t>
  </si>
  <si>
    <t>%</t>
  </si>
  <si>
    <t>20</t>
  </si>
  <si>
    <t>2. Местный бюджет</t>
  </si>
  <si>
    <t>21</t>
  </si>
  <si>
    <t>X. Сумма налога, подлежащая зачислению в бюджет, всего, в том числе:</t>
  </si>
  <si>
    <t>22</t>
  </si>
  <si>
    <t>23</t>
  </si>
  <si>
    <t>24</t>
  </si>
  <si>
    <t>XI. Изменение недоимки</t>
  </si>
  <si>
    <t>25</t>
  </si>
  <si>
    <t>26</t>
  </si>
  <si>
    <t>27</t>
  </si>
  <si>
    <t>XII. Сумма налога с учетом  недоимки</t>
  </si>
  <si>
    <t>28</t>
  </si>
  <si>
    <t>29</t>
  </si>
  <si>
    <t>Глава района</t>
  </si>
  <si>
    <t>Виговский Михаил Анатольевич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</si>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</sst>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workbookViewId="0"/>
  </sheetViews>
  <sheetFormatPr defaultRowHeight="15" x14ac:dyDescent="0.25"/>
  <cols>
    <col min="1" max="2" width="4.7109375" style="1" customWidth="1"/>
    <col min="3" max="3" width="8.7109375" style="3" customWidth="1"/>
    <col min="4" max="4" width="37.7109375" style="2" customWidth="1"/>
    <col min="5" max="5" width="10.7109375" style="1" customWidth="1"/>
    <col min="6" max="11" width="10.7109375" style="4" customWidth="1"/>
  </cols>
  <sheetData>
    <row r="1" spans="1:11" x14ac:dyDescent="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x14ac:dyDescent="0.25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 x14ac:dyDescent="0.2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 ht="90" x14ac:dyDescent="0.25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848661</v>
      </c>
      <c r="G5" s="13">
        <v>1047970</v>
      </c>
      <c r="H5" s="13">
        <v>1187118</v>
      </c>
      <c r="I5" s="13">
        <v>1195687</v>
      </c>
      <c r="J5" s="13">
        <v>1263869</v>
      </c>
      <c r="K5" s="13">
        <v>1365299</v>
      </c>
    </row>
    <row r="6" spans="1:11" x14ac:dyDescent="0.25">
      <c r="A6" s="7" t="s">
        <v>13</v>
      </c>
      <c r="B6" s="7" t="s">
        <v>3</v>
      </c>
      <c r="C6" s="8" t="s">
        <v>17</v>
      </c>
      <c r="D6" s="14" t="s">
        <v>18</v>
      </c>
      <c r="E6" s="7" t="s">
        <v>16</v>
      </c>
      <c r="F6" s="13">
        <v>85900</v>
      </c>
      <c r="G6" s="13">
        <v>97635</v>
      </c>
      <c r="H6" s="13">
        <v>97635</v>
      </c>
      <c r="I6" s="13">
        <v>97635</v>
      </c>
      <c r="J6" s="13">
        <v>97635</v>
      </c>
      <c r="K6" s="13">
        <v>97635</v>
      </c>
    </row>
    <row r="7" spans="1:11" x14ac:dyDescent="0.25">
      <c r="A7" s="7" t="s">
        <v>13</v>
      </c>
      <c r="B7" s="7" t="s">
        <v>3</v>
      </c>
      <c r="C7" s="8" t="s">
        <v>19</v>
      </c>
      <c r="D7" s="14" t="s">
        <v>20</v>
      </c>
      <c r="E7" s="7" t="s">
        <v>16</v>
      </c>
      <c r="F7" s="13">
        <v>762761.4</v>
      </c>
      <c r="G7" s="13">
        <v>950335</v>
      </c>
      <c r="H7" s="13">
        <v>1089483</v>
      </c>
      <c r="I7" s="13">
        <v>1098052</v>
      </c>
      <c r="J7" s="13">
        <v>1166234</v>
      </c>
      <c r="K7" s="13">
        <v>1267664</v>
      </c>
    </row>
    <row r="8" spans="1:11" x14ac:dyDescent="0.25">
      <c r="A8" s="7" t="s">
        <v>13</v>
      </c>
      <c r="B8" s="7" t="s">
        <v>3</v>
      </c>
      <c r="C8" s="8" t="s">
        <v>21</v>
      </c>
      <c r="D8" s="14" t="s">
        <v>22</v>
      </c>
      <c r="E8" s="7" t="s">
        <v>16</v>
      </c>
      <c r="F8" s="13">
        <v>99159</v>
      </c>
      <c r="G8" s="13">
        <v>123543.55</v>
      </c>
      <c r="H8" s="13">
        <v>141632.79</v>
      </c>
      <c r="I8" s="13">
        <v>142746.76</v>
      </c>
      <c r="J8" s="13">
        <v>151610.42000000001</v>
      </c>
      <c r="K8" s="13">
        <v>164796.32</v>
      </c>
    </row>
    <row r="9" spans="1:11" ht="90" x14ac:dyDescent="0.25">
      <c r="A9" s="7" t="s">
        <v>13</v>
      </c>
      <c r="B9" s="7" t="s">
        <v>3</v>
      </c>
      <c r="C9" s="8" t="s">
        <v>23</v>
      </c>
      <c r="D9" s="9" t="s">
        <v>24</v>
      </c>
      <c r="E9" s="7" t="s">
        <v>16</v>
      </c>
      <c r="F9" s="13">
        <v>70412</v>
      </c>
      <c r="G9" s="13">
        <v>3734</v>
      </c>
      <c r="H9" s="13">
        <v>3846</v>
      </c>
      <c r="I9" s="13">
        <v>3846</v>
      </c>
      <c r="J9" s="13">
        <v>3846</v>
      </c>
      <c r="K9" s="13">
        <v>3846</v>
      </c>
    </row>
    <row r="10" spans="1:11" x14ac:dyDescent="0.25">
      <c r="A10" s="7" t="s">
        <v>13</v>
      </c>
      <c r="B10" s="7" t="s">
        <v>3</v>
      </c>
      <c r="C10" s="8" t="s">
        <v>25</v>
      </c>
      <c r="D10" s="14" t="s">
        <v>26</v>
      </c>
      <c r="E10" s="7" t="s">
        <v>16</v>
      </c>
      <c r="F10" s="13">
        <v>70412</v>
      </c>
      <c r="G10" s="13">
        <v>3734</v>
      </c>
      <c r="H10" s="13">
        <v>3846</v>
      </c>
      <c r="I10" s="13">
        <v>3846</v>
      </c>
      <c r="J10" s="13">
        <v>3846</v>
      </c>
      <c r="K10" s="13">
        <v>3846</v>
      </c>
    </row>
    <row r="11" spans="1:11" x14ac:dyDescent="0.25">
      <c r="A11" s="7" t="s">
        <v>13</v>
      </c>
      <c r="B11" s="7" t="s">
        <v>3</v>
      </c>
      <c r="C11" s="8" t="s">
        <v>27</v>
      </c>
      <c r="D11" s="14" t="s">
        <v>28</v>
      </c>
      <c r="E11" s="7" t="s">
        <v>16</v>
      </c>
      <c r="F11" s="13">
        <v>10821</v>
      </c>
      <c r="G11" s="13">
        <v>485.4</v>
      </c>
      <c r="H11" s="13">
        <v>500</v>
      </c>
      <c r="I11" s="13">
        <v>500</v>
      </c>
      <c r="J11" s="13">
        <v>500</v>
      </c>
      <c r="K11" s="13">
        <v>500</v>
      </c>
    </row>
    <row r="12" spans="1:11" ht="45" x14ac:dyDescent="0.25">
      <c r="A12" s="7" t="s">
        <v>13</v>
      </c>
      <c r="B12" s="7" t="s">
        <v>3</v>
      </c>
      <c r="C12" s="8" t="s">
        <v>29</v>
      </c>
      <c r="D12" s="9" t="s">
        <v>30</v>
      </c>
      <c r="E12" s="7" t="s">
        <v>16</v>
      </c>
      <c r="F12" s="13"/>
      <c r="G12" s="13">
        <v>2410.1999999999998</v>
      </c>
      <c r="H12" s="13">
        <v>2410.1999999999998</v>
      </c>
      <c r="I12" s="13">
        <v>2410.1999999999998</v>
      </c>
      <c r="J12" s="13">
        <v>2410.1999999999998</v>
      </c>
      <c r="K12" s="13">
        <v>2410.1999999999998</v>
      </c>
    </row>
    <row r="13" spans="1:11" x14ac:dyDescent="0.25">
      <c r="A13" s="7" t="s">
        <v>13</v>
      </c>
      <c r="B13" s="7" t="s">
        <v>3</v>
      </c>
      <c r="C13" s="8" t="s">
        <v>31</v>
      </c>
      <c r="D13" s="14" t="s">
        <v>26</v>
      </c>
      <c r="E13" s="7" t="s">
        <v>16</v>
      </c>
      <c r="F13" s="13"/>
      <c r="G13" s="13">
        <v>2410.1999999999998</v>
      </c>
      <c r="H13" s="13">
        <v>2410.1999999999998</v>
      </c>
      <c r="I13" s="13">
        <v>2410.1999999999998</v>
      </c>
      <c r="J13" s="13">
        <v>2410.1999999999998</v>
      </c>
      <c r="K13" s="13">
        <v>2410.1999999999998</v>
      </c>
    </row>
    <row r="14" spans="1:11" x14ac:dyDescent="0.25">
      <c r="A14" s="7" t="s">
        <v>13</v>
      </c>
      <c r="B14" s="7" t="s">
        <v>3</v>
      </c>
      <c r="C14" s="8" t="s">
        <v>32</v>
      </c>
      <c r="D14" s="14" t="s">
        <v>28</v>
      </c>
      <c r="E14" s="7" t="s">
        <v>16</v>
      </c>
      <c r="F14" s="13"/>
      <c r="G14" s="13">
        <v>313.3</v>
      </c>
      <c r="H14" s="13">
        <v>313.3</v>
      </c>
      <c r="I14" s="13">
        <v>313.3</v>
      </c>
      <c r="J14" s="13">
        <v>313.3</v>
      </c>
      <c r="K14" s="13">
        <v>313.3</v>
      </c>
    </row>
    <row r="15" spans="1:11" ht="78.75" x14ac:dyDescent="0.25">
      <c r="A15" s="7" t="s">
        <v>13</v>
      </c>
      <c r="B15" s="7" t="s">
        <v>3</v>
      </c>
      <c r="C15" s="8" t="s">
        <v>33</v>
      </c>
      <c r="D15" s="9" t="s">
        <v>34</v>
      </c>
      <c r="E15" s="7" t="s">
        <v>16</v>
      </c>
      <c r="F15" s="13"/>
      <c r="G15" s="13">
        <v>464</v>
      </c>
      <c r="H15" s="13">
        <v>376</v>
      </c>
      <c r="I15" s="13">
        <v>376</v>
      </c>
      <c r="J15" s="13">
        <v>376</v>
      </c>
      <c r="K15" s="13">
        <v>376</v>
      </c>
    </row>
    <row r="16" spans="1:11" x14ac:dyDescent="0.25">
      <c r="A16" s="7" t="s">
        <v>13</v>
      </c>
      <c r="B16" s="7" t="s">
        <v>3</v>
      </c>
      <c r="C16" s="8" t="s">
        <v>35</v>
      </c>
      <c r="D16" s="14" t="s">
        <v>26</v>
      </c>
      <c r="E16" s="7" t="s">
        <v>16</v>
      </c>
      <c r="F16" s="13"/>
      <c r="G16" s="13">
        <v>464</v>
      </c>
      <c r="H16" s="13">
        <v>376</v>
      </c>
      <c r="I16" s="13">
        <v>376</v>
      </c>
      <c r="J16" s="13">
        <v>376</v>
      </c>
      <c r="K16" s="13">
        <v>376</v>
      </c>
    </row>
    <row r="17" spans="1:11" x14ac:dyDescent="0.25">
      <c r="A17" s="7" t="s">
        <v>13</v>
      </c>
      <c r="B17" s="7" t="s">
        <v>3</v>
      </c>
      <c r="C17" s="8" t="s">
        <v>36</v>
      </c>
      <c r="D17" s="14" t="s">
        <v>28</v>
      </c>
      <c r="E17" s="7" t="s">
        <v>16</v>
      </c>
      <c r="F17" s="13"/>
      <c r="G17" s="13">
        <v>139.19999999999999</v>
      </c>
      <c r="H17" s="13">
        <v>112.8</v>
      </c>
      <c r="I17" s="13">
        <v>112.8</v>
      </c>
      <c r="J17" s="13">
        <v>112.8</v>
      </c>
      <c r="K17" s="13">
        <v>112.8</v>
      </c>
    </row>
    <row r="18" spans="1:11" x14ac:dyDescent="0.25">
      <c r="A18" s="7" t="s">
        <v>13</v>
      </c>
      <c r="B18" s="7" t="s">
        <v>3</v>
      </c>
      <c r="C18" s="8" t="s">
        <v>37</v>
      </c>
      <c r="D18" s="9" t="s">
        <v>38</v>
      </c>
      <c r="E18" s="7" t="s">
        <v>16</v>
      </c>
      <c r="F18" s="13">
        <f>F5+F9+F12+F15</f>
        <v>919073</v>
      </c>
      <c r="G18" s="13">
        <f>G5+G9+G12+G15</f>
        <v>1054578.2</v>
      </c>
      <c r="H18" s="13">
        <f>H5+H9+H12+H15</f>
        <v>1193750.2</v>
      </c>
      <c r="I18" s="13">
        <f>I5+I9+I12+I15</f>
        <v>1202319.2</v>
      </c>
      <c r="J18" s="13">
        <f>J5+J9+J12+J15</f>
        <v>1270501.2</v>
      </c>
      <c r="K18" s="13">
        <f>K5+K9+K12+K15</f>
        <v>1371931.2</v>
      </c>
    </row>
    <row r="19" spans="1:11" x14ac:dyDescent="0.25">
      <c r="A19" s="7" t="s">
        <v>13</v>
      </c>
      <c r="B19" s="7" t="s">
        <v>3</v>
      </c>
      <c r="C19" s="8" t="s">
        <v>39</v>
      </c>
      <c r="D19" s="9" t="s">
        <v>40</v>
      </c>
      <c r="E19" s="7" t="s">
        <v>16</v>
      </c>
      <c r="F19" s="13">
        <f>F6</f>
        <v>85900</v>
      </c>
      <c r="G19" s="13">
        <f>G6</f>
        <v>97635</v>
      </c>
      <c r="H19" s="13">
        <f>H6</f>
        <v>97635</v>
      </c>
      <c r="I19" s="13">
        <f>I6</f>
        <v>97635</v>
      </c>
      <c r="J19" s="13">
        <f>J6</f>
        <v>97635</v>
      </c>
      <c r="K19" s="13">
        <f>K6</f>
        <v>97635</v>
      </c>
    </row>
    <row r="20" spans="1:11" x14ac:dyDescent="0.25">
      <c r="A20" s="7" t="s">
        <v>13</v>
      </c>
      <c r="B20" s="7" t="s">
        <v>3</v>
      </c>
      <c r="C20" s="8" t="s">
        <v>41</v>
      </c>
      <c r="D20" s="9" t="s">
        <v>42</v>
      </c>
      <c r="E20" s="7" t="s">
        <v>16</v>
      </c>
      <c r="F20" s="13">
        <f>F7+F10+F13+F16</f>
        <v>833173.4</v>
      </c>
      <c r="G20" s="13">
        <f>G7+G10+G13+G16</f>
        <v>956943.2</v>
      </c>
      <c r="H20" s="13">
        <f>H7+H10+H13+H16</f>
        <v>1096115.2</v>
      </c>
      <c r="I20" s="13">
        <f>I7+I10+I13+I16</f>
        <v>1104684.2</v>
      </c>
      <c r="J20" s="13">
        <f>J7+J10+J13+J16</f>
        <v>1172866.2</v>
      </c>
      <c r="K20" s="13">
        <f>K7+K10+K13+K16</f>
        <v>1274296.2</v>
      </c>
    </row>
    <row r="21" spans="1:11" x14ac:dyDescent="0.25">
      <c r="A21" s="7" t="s">
        <v>13</v>
      </c>
      <c r="B21" s="7" t="s">
        <v>3</v>
      </c>
      <c r="C21" s="8" t="s">
        <v>43</v>
      </c>
      <c r="D21" s="9" t="s">
        <v>44</v>
      </c>
      <c r="E21" s="7" t="s">
        <v>16</v>
      </c>
      <c r="F21" s="13">
        <f>F8+F11+F14+F17</f>
        <v>109980</v>
      </c>
      <c r="G21" s="13">
        <f>G8+G11+G14+G17</f>
        <v>124481.45</v>
      </c>
      <c r="H21" s="13">
        <f>H8+H11+H14+H17</f>
        <v>142558.88999999998</v>
      </c>
      <c r="I21" s="13">
        <f>I8+I11+I14+I17</f>
        <v>143672.85999999999</v>
      </c>
      <c r="J21" s="13">
        <f>J8+J11+J14+J17</f>
        <v>152536.51999999999</v>
      </c>
      <c r="K21" s="13">
        <f>K8+K11+K14+K17</f>
        <v>165722.41999999998</v>
      </c>
    </row>
    <row r="22" spans="1:11" x14ac:dyDescent="0.25">
      <c r="A22" s="7"/>
      <c r="B22" s="7"/>
      <c r="C22" s="8" t="s">
        <v>45</v>
      </c>
      <c r="D22" s="9" t="s">
        <v>46</v>
      </c>
      <c r="E22" s="7"/>
      <c r="F22" s="13"/>
      <c r="G22" s="13"/>
      <c r="H22" s="13"/>
      <c r="I22" s="13"/>
      <c r="J22" s="13"/>
      <c r="K22" s="13"/>
    </row>
    <row r="23" spans="1:11" x14ac:dyDescent="0.25">
      <c r="A23" s="7" t="s">
        <v>13</v>
      </c>
      <c r="B23" s="7" t="s">
        <v>3</v>
      </c>
      <c r="C23" s="8" t="s">
        <v>47</v>
      </c>
      <c r="D23" s="14" t="s">
        <v>48</v>
      </c>
      <c r="E23" s="7" t="s">
        <v>49</v>
      </c>
      <c r="F23" s="13">
        <v>60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</row>
    <row r="24" spans="1:11" x14ac:dyDescent="0.25">
      <c r="A24" s="7" t="s">
        <v>13</v>
      </c>
      <c r="B24" s="7" t="s">
        <v>3</v>
      </c>
      <c r="C24" s="8" t="s">
        <v>50</v>
      </c>
      <c r="D24" s="14" t="s">
        <v>51</v>
      </c>
      <c r="E24" s="7" t="s">
        <v>49</v>
      </c>
      <c r="F24" s="13">
        <v>40</v>
      </c>
      <c r="G24" s="13">
        <v>100</v>
      </c>
      <c r="H24" s="13">
        <v>100</v>
      </c>
      <c r="I24" s="13">
        <v>100</v>
      </c>
      <c r="J24" s="13">
        <v>100</v>
      </c>
      <c r="K24" s="13">
        <v>100</v>
      </c>
    </row>
    <row r="25" spans="1:11" ht="22.5" x14ac:dyDescent="0.25">
      <c r="A25" s="7" t="s">
        <v>13</v>
      </c>
      <c r="B25" s="7" t="s">
        <v>3</v>
      </c>
      <c r="C25" s="8" t="s">
        <v>52</v>
      </c>
      <c r="D25" s="9" t="s">
        <v>53</v>
      </c>
      <c r="E25" s="7" t="s">
        <v>16</v>
      </c>
      <c r="F25" s="13">
        <f>F26+F27</f>
        <v>109980</v>
      </c>
      <c r="G25" s="13">
        <f>G26+G27</f>
        <v>124481.45</v>
      </c>
      <c r="H25" s="13">
        <f>H26+H27</f>
        <v>142558.88999999998</v>
      </c>
      <c r="I25" s="13">
        <f>I26+I27</f>
        <v>143672.85999999999</v>
      </c>
      <c r="J25" s="13">
        <f>J26+J27</f>
        <v>152536.51999999999</v>
      </c>
      <c r="K25" s="13">
        <f>K26+K27</f>
        <v>165722.41999999998</v>
      </c>
    </row>
    <row r="26" spans="1:11" x14ac:dyDescent="0.25">
      <c r="A26" s="7" t="s">
        <v>13</v>
      </c>
      <c r="B26" s="7" t="s">
        <v>3</v>
      </c>
      <c r="C26" s="8" t="s">
        <v>54</v>
      </c>
      <c r="D26" s="14" t="s">
        <v>48</v>
      </c>
      <c r="E26" s="7" t="s">
        <v>16</v>
      </c>
      <c r="F26" s="13">
        <f>F21*F23/100</f>
        <v>65988</v>
      </c>
      <c r="G26" s="13">
        <f>G21*G23/100</f>
        <v>0</v>
      </c>
      <c r="H26" s="13">
        <f>H21*H23/100</f>
        <v>0</v>
      </c>
      <c r="I26" s="13">
        <f>I21*I23/100</f>
        <v>0</v>
      </c>
      <c r="J26" s="13">
        <f>J21*J23/100</f>
        <v>0</v>
      </c>
      <c r="K26" s="13">
        <f>K21*K23/100</f>
        <v>0</v>
      </c>
    </row>
    <row r="27" spans="1:11" x14ac:dyDescent="0.25">
      <c r="A27" s="7" t="s">
        <v>13</v>
      </c>
      <c r="B27" s="7" t="s">
        <v>3</v>
      </c>
      <c r="C27" s="8" t="s">
        <v>55</v>
      </c>
      <c r="D27" s="14" t="s">
        <v>51</v>
      </c>
      <c r="E27" s="7" t="s">
        <v>16</v>
      </c>
      <c r="F27" s="13">
        <f>F21*F24/100</f>
        <v>43992</v>
      </c>
      <c r="G27" s="13">
        <f>G21*G24/100</f>
        <v>124481.45</v>
      </c>
      <c r="H27" s="13">
        <f>H21*H24/100</f>
        <v>142558.88999999998</v>
      </c>
      <c r="I27" s="13">
        <f>I21*I24/100</f>
        <v>143672.85999999999</v>
      </c>
      <c r="J27" s="13">
        <f>J21*J24/100</f>
        <v>152536.51999999999</v>
      </c>
      <c r="K27" s="13">
        <f>K21*K24/100</f>
        <v>165722.41999999998</v>
      </c>
    </row>
    <row r="28" spans="1:11" x14ac:dyDescent="0.25">
      <c r="A28" s="7" t="s">
        <v>13</v>
      </c>
      <c r="B28" s="7" t="s">
        <v>3</v>
      </c>
      <c r="C28" s="8" t="s">
        <v>56</v>
      </c>
      <c r="D28" s="9" t="s">
        <v>57</v>
      </c>
      <c r="E28" s="7" t="s">
        <v>16</v>
      </c>
      <c r="F28" s="13">
        <f>F29+F30</f>
        <v>0</v>
      </c>
      <c r="G28" s="13">
        <f>G29+G30</f>
        <v>9902.31</v>
      </c>
      <c r="H28" s="13">
        <f>H29+H30</f>
        <v>10543.72</v>
      </c>
      <c r="I28" s="13">
        <f>I29+I30</f>
        <v>18098.91</v>
      </c>
      <c r="J28" s="13">
        <f>J29+J30</f>
        <v>17000</v>
      </c>
      <c r="K28" s="13">
        <f>K29+K30</f>
        <v>13986.61</v>
      </c>
    </row>
    <row r="29" spans="1:11" x14ac:dyDescent="0.25">
      <c r="A29" s="7" t="s">
        <v>13</v>
      </c>
      <c r="B29" s="7" t="s">
        <v>3</v>
      </c>
      <c r="C29" s="8" t="s">
        <v>58</v>
      </c>
      <c r="D29" s="14" t="s">
        <v>48</v>
      </c>
      <c r="E29" s="7" t="s">
        <v>16</v>
      </c>
      <c r="F29" s="13"/>
      <c r="G29" s="13"/>
      <c r="H29" s="13"/>
      <c r="I29" s="13"/>
      <c r="J29" s="13"/>
      <c r="K29" s="13"/>
    </row>
    <row r="30" spans="1:11" x14ac:dyDescent="0.25">
      <c r="A30" s="7" t="s">
        <v>13</v>
      </c>
      <c r="B30" s="7" t="s">
        <v>3</v>
      </c>
      <c r="C30" s="8" t="s">
        <v>59</v>
      </c>
      <c r="D30" s="14" t="s">
        <v>51</v>
      </c>
      <c r="E30" s="7" t="s">
        <v>16</v>
      </c>
      <c r="F30" s="13"/>
      <c r="G30" s="13">
        <v>9902.31</v>
      </c>
      <c r="H30" s="13">
        <v>10543.72</v>
      </c>
      <c r="I30" s="13">
        <v>18098.91</v>
      </c>
      <c r="J30" s="13">
        <v>17000</v>
      </c>
      <c r="K30" s="13">
        <v>13986.61</v>
      </c>
    </row>
    <row r="31" spans="1:11" x14ac:dyDescent="0.25">
      <c r="A31" s="7" t="s">
        <v>13</v>
      </c>
      <c r="B31" s="7" t="s">
        <v>3</v>
      </c>
      <c r="C31" s="8" t="s">
        <v>60</v>
      </c>
      <c r="D31" s="9" t="s">
        <v>61</v>
      </c>
      <c r="E31" s="7" t="s">
        <v>16</v>
      </c>
      <c r="F31" s="13">
        <f>F32+F33</f>
        <v>109980</v>
      </c>
      <c r="G31" s="13">
        <f>G32+G33</f>
        <v>134383.76</v>
      </c>
      <c r="H31" s="13">
        <f>H32+H33</f>
        <v>153102.60999999999</v>
      </c>
      <c r="I31" s="13">
        <f>I32+I33</f>
        <v>161771.76999999999</v>
      </c>
      <c r="J31" s="13">
        <f>J32+J33</f>
        <v>169536.52</v>
      </c>
      <c r="K31" s="13">
        <f>K32+K33</f>
        <v>179709.02999999997</v>
      </c>
    </row>
    <row r="32" spans="1:11" x14ac:dyDescent="0.25">
      <c r="A32" s="7" t="s">
        <v>13</v>
      </c>
      <c r="B32" s="7" t="s">
        <v>3</v>
      </c>
      <c r="C32" s="8" t="s">
        <v>62</v>
      </c>
      <c r="D32" s="14" t="s">
        <v>48</v>
      </c>
      <c r="E32" s="7" t="s">
        <v>16</v>
      </c>
      <c r="F32" s="13">
        <f>F26+F29</f>
        <v>65988</v>
      </c>
      <c r="G32" s="13">
        <f>G26+G29</f>
        <v>0</v>
      </c>
      <c r="H32" s="13">
        <f>H26+H29</f>
        <v>0</v>
      </c>
      <c r="I32" s="13">
        <f>I26+I29</f>
        <v>0</v>
      </c>
      <c r="J32" s="13">
        <f>J26+J29</f>
        <v>0</v>
      </c>
      <c r="K32" s="13">
        <f>K26+K29</f>
        <v>0</v>
      </c>
    </row>
    <row r="33" spans="1:11" x14ac:dyDescent="0.25">
      <c r="A33" s="7" t="s">
        <v>13</v>
      </c>
      <c r="B33" s="7" t="s">
        <v>3</v>
      </c>
      <c r="C33" s="8" t="s">
        <v>63</v>
      </c>
      <c r="D33" s="14" t="s">
        <v>51</v>
      </c>
      <c r="E33" s="7" t="s">
        <v>16</v>
      </c>
      <c r="F33" s="13">
        <f>F27+F30</f>
        <v>43992</v>
      </c>
      <c r="G33" s="13">
        <f>G27+G30</f>
        <v>134383.76</v>
      </c>
      <c r="H33" s="13">
        <f>H27+H30</f>
        <v>153102.60999999999</v>
      </c>
      <c r="I33" s="13">
        <f>I27+I30</f>
        <v>161771.76999999999</v>
      </c>
      <c r="J33" s="13">
        <f>J27+J30</f>
        <v>169536.52</v>
      </c>
      <c r="K33" s="13">
        <f>K27+K30</f>
        <v>179709.02999999997</v>
      </c>
    </row>
    <row r="34" spans="1:11" x14ac:dyDescent="0.25">
      <c r="A34" s="7"/>
      <c r="B34" s="7"/>
      <c r="C34" s="8"/>
      <c r="D34" s="9"/>
      <c r="E34" s="7"/>
      <c r="F34" s="13"/>
      <c r="G34" s="13"/>
      <c r="H34" s="13"/>
      <c r="I34" s="13"/>
      <c r="J34" s="13"/>
      <c r="K34" s="13"/>
    </row>
    <row r="36" spans="1:11" x14ac:dyDescent="0.25">
      <c r="A36" s="15" t="s">
        <v>64</v>
      </c>
    </row>
    <row r="37" spans="1:11" x14ac:dyDescent="0.25">
      <c r="A37" s="15" t="s">
        <v>65</v>
      </c>
    </row>
    <row r="40" spans="1:11" x14ac:dyDescent="0.25">
      <c r="A40" s="16" t="s">
        <v>66</v>
      </c>
    </row>
  </sheetData>
  <mergeCells count="2">
    <mergeCell ref="A1:K1"/>
    <mergeCell ref="A2: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Рита</dc:creator>
  <cp:lastModifiedBy>Рита</cp:lastModifiedBy>
  <dcterms:created xsi:type="dcterms:W3CDTF">2013-11-11T06:15:34Z</dcterms:created>
  <dcterms:modified xsi:type="dcterms:W3CDTF">2013-11-11T06:15:56Z</dcterms:modified>
</cp:coreProperties>
</file>