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955"/>
  </bookViews>
  <sheets>
    <sheet name="Лист1" sheetId="1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9" i="1" l="1"/>
  <c r="F8" i="1" s="1"/>
  <c r="G9" i="1"/>
  <c r="G8" i="1" s="1"/>
  <c r="H9" i="1"/>
  <c r="H8" i="1" s="1"/>
  <c r="F12" i="1"/>
  <c r="G12" i="1"/>
  <c r="H12" i="1"/>
  <c r="F16" i="1"/>
  <c r="G16" i="1"/>
  <c r="H16" i="1"/>
  <c r="H5" i="1" l="1"/>
  <c r="H47" i="1" s="1"/>
  <c r="H7" i="1"/>
  <c r="H6" i="1" s="1"/>
  <c r="G5" i="1"/>
  <c r="G47" i="1" s="1"/>
  <c r="G7" i="1"/>
  <c r="G6" i="1" s="1"/>
  <c r="F5" i="1"/>
  <c r="F47" i="1" s="1"/>
  <c r="F7" i="1"/>
  <c r="F6" i="1" s="1"/>
</calcChain>
</file>

<file path=xl/sharedStrings.xml><?xml version="1.0" encoding="utf-8"?>
<sst xmlns="http://schemas.openxmlformats.org/spreadsheetml/2006/main" count="223" uniqueCount="96">
  <si>
    <t>Приложение 26 - Консолидированный бюджет муниципального образования края</t>
  </si>
  <si>
    <t>Ермаковский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</si>
  <si>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</si>
  <si>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</si>
  <si>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</si>
  <si>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</si>
  <si>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</si>
  <si>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2011 Отчет</t>
  </si>
  <si>
    <t>2012 Отчет</t>
  </si>
  <si>
    <t>2013 Оценка</t>
  </si>
  <si>
    <t>П</t>
  </si>
  <si>
    <t>85000000000000000</t>
  </si>
  <si>
    <t>ДОХОДЫ БЮДЖЕТА муниципального образования - всего</t>
  </si>
  <si>
    <t>тыс. руб.</t>
  </si>
  <si>
    <t>СОБСТВЕННЫЕ ДОХОДЫ бюджета муниципального образования (согласно ст. 47 Бюджетного Кодекса)</t>
  </si>
  <si>
    <t>10000000000000000</t>
  </si>
  <si>
    <t>НАЛОГОВЫЕ И НЕНАЛОГОВЫЕ ДОХОДЫ - бюджет муниципального образования</t>
  </si>
  <si>
    <t>НАЛОГОВЫЕ ДОХОДЫ - бюджет муниципального образования</t>
  </si>
  <si>
    <t>10100000000000000</t>
  </si>
  <si>
    <t>НАЛОГИ НА ПРИБЫЛЬ, ДОХОДЫ - бюджет муниципального образования</t>
  </si>
  <si>
    <t>10101000000000100</t>
  </si>
  <si>
    <t>Налог на прибыль организаций - бюджет муниципального образования</t>
  </si>
  <si>
    <t>10102000010000100</t>
  </si>
  <si>
    <t>Налог на доходы физических лиц - бюджет муниципального образования</t>
  </si>
  <si>
    <t>10500000000000000</t>
  </si>
  <si>
    <t>НАЛОГИ НА СОВОКУПНЫЙ ДОХОД - бюджет муниципального образования</t>
  </si>
  <si>
    <t>10502000020000100</t>
  </si>
  <si>
    <t>Единый налог на вмененный доход для отдельных видов деятельности - бюджет муниципального образования</t>
  </si>
  <si>
    <t>10503000010000100</t>
  </si>
  <si>
    <t>Единый сельскохозяйственный налог - бюджет муниципального образования</t>
  </si>
  <si>
    <t>10504000020000100</t>
  </si>
  <si>
    <t>Налог, взимаемый в связи с применением патентной системы налогообложения</t>
  </si>
  <si>
    <t>10600000000000000</t>
  </si>
  <si>
    <t>НАЛОГИ НА ИМУЩЕСТВО - бюджет муниципального образования</t>
  </si>
  <si>
    <t>10601000000000100</t>
  </si>
  <si>
    <t>Налог на имущество физических лиц - бюджет муниципального образования</t>
  </si>
  <si>
    <t>10606000000000100</t>
  </si>
  <si>
    <t>Земельный налог - бюджет муниципального образования</t>
  </si>
  <si>
    <t>10800000000000000</t>
  </si>
  <si>
    <t>ГОСУДАРСТВЕННАЯ ПОШЛИНА - бюджет муниципального образования</t>
  </si>
  <si>
    <t>10900000000000000</t>
  </si>
  <si>
    <t>ЗАДОЛЖЕННОСТЬ И ПЕРЕРАСЧЕТЫ ПО ОТМЕНЕННЫМ НАЛОГАМ, СБОРАМ И ИНЫМ ОБЯЗАТЕЛЬНЫМ ПЛАТЕЖАМ - бюджет муниципального образования</t>
  </si>
  <si>
    <t>НЕНАЛОГОВЫЕ ДОХОДЫ - бюджет муниципального образования</t>
  </si>
  <si>
    <t>11100000000000000</t>
  </si>
  <si>
    <t>Доходы бюджета муниципального образования от использования имущества, находящегося в государственной и муниципальной собственности</t>
  </si>
  <si>
    <t>11105000000000100</t>
  </si>
  <si>
    <t>Доходы бюджета муниципального образования,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</si>
  <si>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</si>
  <si>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Доходы бюджета муниципального образования от платежей при пользовании природными ресурсами</t>
  </si>
  <si>
    <t>11201000010000100</t>
  </si>
  <si>
    <t>Доходы бюджета муниципального образования от плата за негативное воздействие на окружающую среду</t>
  </si>
  <si>
    <t>11300000000000000</t>
  </si>
  <si>
    <t>Доходы бюджета муниципального образования от оказания платных услуг и компенсации затрат государства</t>
  </si>
  <si>
    <t>11400000000000000</t>
  </si>
  <si>
    <t>Доходы бюджета муниципального образования от продажи материальных и нематериальных активов</t>
  </si>
  <si>
    <t>11401000000000400</t>
  </si>
  <si>
    <t>Доходы бюджета муниципального образования от продажи квартир</t>
  </si>
  <si>
    <t>11402000000000000</t>
  </si>
  <si>
    <t>Доходы бюджета муниципального образования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</si>
  <si>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11406000000000400</t>
  </si>
  <si>
    <t>Доходы бюджета муниципального образования от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</si>
  <si>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>11500000000000000</t>
  </si>
  <si>
    <t>Доходы бюджета муниципального образования от административных платежей и сборов</t>
  </si>
  <si>
    <t>11600000000000000</t>
  </si>
  <si>
    <t>Доходы бюджета муниципального образования от штрафов, санкций, возмещения ущерба</t>
  </si>
  <si>
    <t>11700000000000000</t>
  </si>
  <si>
    <t>Доходы бюджета муниципального образования от прочих неналоговых доходов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</si>
  <si>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</si>
  <si>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</si>
  <si>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</si>
  <si>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</si>
  <si>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20201000000000200</t>
  </si>
  <si>
    <t>Дотации бюджетам субъектов Российской Федерации и муниципальных образований</t>
  </si>
  <si>
    <t>20202000000000200</t>
  </si>
  <si>
    <t>Субсидии бюджетам субъектов Российской Федерации и муниципальных образований (межбюджетные субсидии)</t>
  </si>
  <si>
    <t>20203000000000200</t>
  </si>
  <si>
    <t xml:space="preserve">Субвенции бюджетам субъектов Российской Федерации и муниципальных образований </t>
  </si>
  <si>
    <t>20204000000000200</t>
  </si>
  <si>
    <t>Иные межбюджетные трансферты</t>
  </si>
  <si>
    <t>20205000000000200</t>
  </si>
  <si>
    <t xml:space="preserve">Межбюджетные трансферты, передаваемые бюджетам государственных внебюджетных фондов </t>
  </si>
  <si>
    <t>20209000000000200</t>
  </si>
  <si>
    <t>Прочие безвозмездные поступления от других бюджетов бюджетной системы</t>
  </si>
  <si>
    <t>20400000000000200</t>
  </si>
  <si>
    <t>БЕЗВОЗМЕЗДНЫЕ ПОСТУПЛЕНИЯ ОТ НЕГОСУДАРСТВЕННЫХ ОРГАНИЗАЦИЙ</t>
  </si>
  <si>
    <t>20700000000000200</t>
  </si>
  <si>
    <t>ПРОЧИЕ БЕЗВОЗМЕЗДНЫЕ ПОСТУПЛЕНИЯ</t>
  </si>
  <si>
    <t>21800000000000000</t>
  </si>
  <si>
    <t>Доходы бюджета муниципального образования от возврата остатков субсидий, субвенций и иных межбюджетных трансфертов, имеющих целевое назначение,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</si>
  <si>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</si>
  <si>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</si>
  <si>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РАСХОДЫ БЮДЖЕТА муниципального образования</t>
  </si>
  <si>
    <t>Результат исполнения бюджета (дефицит '-', профицит '+')</t>
  </si>
  <si>
    <t>Глава района</t>
  </si>
  <si>
    <t>Виговский Михаил Анатольевич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</si>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</sst>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3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workbookViewId="0"/>
  </sheetViews>
  <sheetFormatPr defaultRowHeight="15" x14ac:dyDescent="0.25"/>
  <cols>
    <col min="1" max="2" width="4.7109375" style="1" customWidth="1"/>
    <col min="3" max="3" width="8.7109375" style="3" customWidth="1"/>
    <col min="4" max="4" width="37.7109375" style="2" customWidth="1"/>
    <col min="5" max="5" width="10.7109375" style="1" customWidth="1"/>
    <col min="6" max="8" width="10.7109375" style="4" customWidth="1"/>
  </cols>
  <sheetData>
    <row r="1" spans="1:8" x14ac:dyDescent="0.25">
      <c r="A1" s="5" t="s">
        <v>0</v>
      </c>
      <c r="B1" s="5"/>
      <c r="C1" s="5"/>
      <c r="D1" s="5"/>
      <c r="E1" s="5"/>
      <c r="F1" s="5"/>
      <c r="G1" s="5"/>
      <c r="H1" s="5"/>
    </row>
    <row r="2" spans="1:8" x14ac:dyDescent="0.25">
      <c r="A2" s="6" t="s">
        <v>1</v>
      </c>
      <c r="B2" s="6"/>
      <c r="C2" s="6"/>
      <c r="D2" s="6"/>
      <c r="E2" s="6"/>
      <c r="F2" s="6"/>
      <c r="G2" s="6"/>
      <c r="H2" s="6"/>
    </row>
    <row r="3" spans="1:8" x14ac:dyDescent="0.25">
      <c r="A3" s="7"/>
      <c r="B3" s="7"/>
      <c r="C3" s="8"/>
      <c r="D3" s="9"/>
      <c r="E3" s="7"/>
      <c r="F3" s="10"/>
      <c r="G3" s="10"/>
      <c r="H3" s="10"/>
    </row>
    <row r="4" spans="1:8" ht="31.5" x14ac:dyDescent="0.2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</row>
    <row r="5" spans="1:8" ht="22.5" x14ac:dyDescent="0.25">
      <c r="A5" s="7" t="s">
        <v>10</v>
      </c>
      <c r="B5" s="7" t="s">
        <v>3</v>
      </c>
      <c r="C5" s="8" t="s">
        <v>11</v>
      </c>
      <c r="D5" s="9" t="s">
        <v>12</v>
      </c>
      <c r="E5" s="7" t="s">
        <v>13</v>
      </c>
      <c r="F5" s="13">
        <f>F8+F21+F34</f>
        <v>700310.39</v>
      </c>
      <c r="G5" s="13">
        <f>G8+G21+G34</f>
        <v>766150.62800000003</v>
      </c>
      <c r="H5" s="13">
        <f>H8+H21+H34</f>
        <v>769106.03399999999</v>
      </c>
    </row>
    <row r="6" spans="1:8" ht="33.75" x14ac:dyDescent="0.25">
      <c r="A6" s="7" t="s">
        <v>10</v>
      </c>
      <c r="B6" s="7" t="s">
        <v>3</v>
      </c>
      <c r="C6" s="8"/>
      <c r="D6" s="14" t="s">
        <v>14</v>
      </c>
      <c r="E6" s="7" t="s">
        <v>13</v>
      </c>
      <c r="F6" s="13">
        <f>F7+F34-F38</f>
        <v>378021.39</v>
      </c>
      <c r="G6" s="13">
        <f>G7+G34-G38</f>
        <v>409358.95800000004</v>
      </c>
      <c r="H6" s="13">
        <f>H7+H34-H38</f>
        <v>370373.924</v>
      </c>
    </row>
    <row r="7" spans="1:8" ht="22.5" x14ac:dyDescent="0.25">
      <c r="A7" s="7" t="s">
        <v>10</v>
      </c>
      <c r="B7" s="7" t="s">
        <v>3</v>
      </c>
      <c r="C7" s="8" t="s">
        <v>15</v>
      </c>
      <c r="D7" s="14" t="s">
        <v>16</v>
      </c>
      <c r="E7" s="7" t="s">
        <v>13</v>
      </c>
      <c r="F7" s="13">
        <f>F8+F21</f>
        <v>77666.39</v>
      </c>
      <c r="G7" s="13">
        <f>G8+G21</f>
        <v>155495.13800000001</v>
      </c>
      <c r="H7" s="13">
        <f>H8+H21</f>
        <v>180419.81399999998</v>
      </c>
    </row>
    <row r="8" spans="1:8" ht="22.5" x14ac:dyDescent="0.25">
      <c r="A8" s="7" t="s">
        <v>10</v>
      </c>
      <c r="B8" s="7" t="s">
        <v>3</v>
      </c>
      <c r="C8" s="8"/>
      <c r="D8" s="14" t="s">
        <v>17</v>
      </c>
      <c r="E8" s="7" t="s">
        <v>13</v>
      </c>
      <c r="F8" s="13">
        <f>F9+F12+F16+F19+F20</f>
        <v>58633.130000000005</v>
      </c>
      <c r="G8" s="13">
        <f>G9+G12+G16+G19+G20</f>
        <v>146376.43799999999</v>
      </c>
      <c r="H8" s="13">
        <f>H9+H12+H16+H19+H20</f>
        <v>166716.83399999997</v>
      </c>
    </row>
    <row r="9" spans="1:8" ht="22.5" x14ac:dyDescent="0.25">
      <c r="A9" s="7" t="s">
        <v>10</v>
      </c>
      <c r="B9" s="7" t="s">
        <v>3</v>
      </c>
      <c r="C9" s="8" t="s">
        <v>18</v>
      </c>
      <c r="D9" s="15" t="s">
        <v>19</v>
      </c>
      <c r="E9" s="7" t="s">
        <v>13</v>
      </c>
      <c r="F9" s="13">
        <f>F10+F11</f>
        <v>44230</v>
      </c>
      <c r="G9" s="13">
        <f>G10+G11</f>
        <v>134647.55800000002</v>
      </c>
      <c r="H9" s="13">
        <f>H10+H11</f>
        <v>153242.97399999999</v>
      </c>
    </row>
    <row r="10" spans="1:8" ht="22.5" x14ac:dyDescent="0.25">
      <c r="A10" s="7" t="s">
        <v>10</v>
      </c>
      <c r="B10" s="7" t="s">
        <v>3</v>
      </c>
      <c r="C10" s="8" t="s">
        <v>20</v>
      </c>
      <c r="D10" s="16" t="s">
        <v>21</v>
      </c>
      <c r="E10" s="7" t="s">
        <v>13</v>
      </c>
      <c r="F10" s="13">
        <v>238</v>
      </c>
      <c r="G10" s="13">
        <v>263.798</v>
      </c>
      <c r="H10" s="13">
        <v>140.364</v>
      </c>
    </row>
    <row r="11" spans="1:8" ht="22.5" x14ac:dyDescent="0.25">
      <c r="A11" s="7" t="s">
        <v>10</v>
      </c>
      <c r="B11" s="7" t="s">
        <v>3</v>
      </c>
      <c r="C11" s="8" t="s">
        <v>22</v>
      </c>
      <c r="D11" s="16" t="s">
        <v>23</v>
      </c>
      <c r="E11" s="7" t="s">
        <v>13</v>
      </c>
      <c r="F11" s="13">
        <v>43992</v>
      </c>
      <c r="G11" s="13">
        <v>134383.76</v>
      </c>
      <c r="H11" s="13">
        <v>153102.60999999999</v>
      </c>
    </row>
    <row r="12" spans="1:8" ht="22.5" x14ac:dyDescent="0.25">
      <c r="A12" s="7" t="s">
        <v>10</v>
      </c>
      <c r="B12" s="7" t="s">
        <v>3</v>
      </c>
      <c r="C12" s="8" t="s">
        <v>24</v>
      </c>
      <c r="D12" s="15" t="s">
        <v>25</v>
      </c>
      <c r="E12" s="7" t="s">
        <v>13</v>
      </c>
      <c r="F12" s="13">
        <f>F13+F14+F15</f>
        <v>6267.54</v>
      </c>
      <c r="G12" s="13">
        <f>G13+G14+G15</f>
        <v>7297.68</v>
      </c>
      <c r="H12" s="13">
        <f>H13+H14+H15</f>
        <v>7846.92</v>
      </c>
    </row>
    <row r="13" spans="1:8" ht="33.75" x14ac:dyDescent="0.25">
      <c r="A13" s="7" t="s">
        <v>10</v>
      </c>
      <c r="B13" s="7" t="s">
        <v>3</v>
      </c>
      <c r="C13" s="8" t="s">
        <v>26</v>
      </c>
      <c r="D13" s="16" t="s">
        <v>27</v>
      </c>
      <c r="E13" s="7" t="s">
        <v>13</v>
      </c>
      <c r="F13" s="13">
        <v>5848.82</v>
      </c>
      <c r="G13" s="13">
        <v>6667.25</v>
      </c>
      <c r="H13" s="13">
        <v>6855.92</v>
      </c>
    </row>
    <row r="14" spans="1:8" ht="22.5" x14ac:dyDescent="0.25">
      <c r="A14" s="7" t="s">
        <v>10</v>
      </c>
      <c r="B14" s="7" t="s">
        <v>3</v>
      </c>
      <c r="C14" s="8" t="s">
        <v>28</v>
      </c>
      <c r="D14" s="16" t="s">
        <v>29</v>
      </c>
      <c r="E14" s="7" t="s">
        <v>13</v>
      </c>
      <c r="F14" s="13">
        <v>418.72</v>
      </c>
      <c r="G14" s="13">
        <v>630.42999999999995</v>
      </c>
      <c r="H14" s="13">
        <v>891</v>
      </c>
    </row>
    <row r="15" spans="1:8" ht="22.5" x14ac:dyDescent="0.25">
      <c r="A15" s="7" t="s">
        <v>10</v>
      </c>
      <c r="B15" s="7" t="s">
        <v>3</v>
      </c>
      <c r="C15" s="8" t="s">
        <v>30</v>
      </c>
      <c r="D15" s="16" t="s">
        <v>31</v>
      </c>
      <c r="E15" s="7" t="s">
        <v>13</v>
      </c>
      <c r="F15" s="13"/>
      <c r="G15" s="13"/>
      <c r="H15" s="13">
        <v>100</v>
      </c>
    </row>
    <row r="16" spans="1:8" ht="22.5" x14ac:dyDescent="0.25">
      <c r="A16" s="7" t="s">
        <v>10</v>
      </c>
      <c r="B16" s="7" t="s">
        <v>3</v>
      </c>
      <c r="C16" s="8" t="s">
        <v>32</v>
      </c>
      <c r="D16" s="15" t="s">
        <v>33</v>
      </c>
      <c r="E16" s="7" t="s">
        <v>13</v>
      </c>
      <c r="F16" s="13">
        <f>F17+F18</f>
        <v>3242.59</v>
      </c>
      <c r="G16" s="13">
        <f>G17+G18</f>
        <v>3943.8</v>
      </c>
      <c r="H16" s="13">
        <f>H17+H18</f>
        <v>5049.8</v>
      </c>
    </row>
    <row r="17" spans="1:8" ht="22.5" x14ac:dyDescent="0.25">
      <c r="A17" s="7" t="s">
        <v>10</v>
      </c>
      <c r="B17" s="7" t="s">
        <v>3</v>
      </c>
      <c r="C17" s="8" t="s">
        <v>34</v>
      </c>
      <c r="D17" s="16" t="s">
        <v>35</v>
      </c>
      <c r="E17" s="7" t="s">
        <v>13</v>
      </c>
      <c r="F17" s="13">
        <v>235</v>
      </c>
      <c r="G17" s="13">
        <v>872.86</v>
      </c>
      <c r="H17" s="13">
        <v>1165.3900000000001</v>
      </c>
    </row>
    <row r="18" spans="1:8" ht="22.5" x14ac:dyDescent="0.25">
      <c r="A18" s="7" t="s">
        <v>10</v>
      </c>
      <c r="B18" s="7" t="s">
        <v>3</v>
      </c>
      <c r="C18" s="8" t="s">
        <v>36</v>
      </c>
      <c r="D18" s="16" t="s">
        <v>37</v>
      </c>
      <c r="E18" s="7" t="s">
        <v>13</v>
      </c>
      <c r="F18" s="13">
        <v>3007.59</v>
      </c>
      <c r="G18" s="13">
        <v>3070.94</v>
      </c>
      <c r="H18" s="13">
        <v>3884.41</v>
      </c>
    </row>
    <row r="19" spans="1:8" ht="22.5" x14ac:dyDescent="0.25">
      <c r="A19" s="7" t="s">
        <v>10</v>
      </c>
      <c r="B19" s="7" t="s">
        <v>3</v>
      </c>
      <c r="C19" s="8" t="s">
        <v>38</v>
      </c>
      <c r="D19" s="15" t="s">
        <v>39</v>
      </c>
      <c r="E19" s="7" t="s">
        <v>13</v>
      </c>
      <c r="F19" s="13">
        <v>4888</v>
      </c>
      <c r="G19" s="13">
        <v>483.43</v>
      </c>
      <c r="H19" s="13">
        <v>558.11</v>
      </c>
    </row>
    <row r="20" spans="1:8" ht="45" x14ac:dyDescent="0.25">
      <c r="A20" s="7" t="s">
        <v>10</v>
      </c>
      <c r="B20" s="7" t="s">
        <v>3</v>
      </c>
      <c r="C20" s="8" t="s">
        <v>40</v>
      </c>
      <c r="D20" s="15" t="s">
        <v>41</v>
      </c>
      <c r="E20" s="7" t="s">
        <v>13</v>
      </c>
      <c r="F20" s="13">
        <v>5</v>
      </c>
      <c r="G20" s="13">
        <v>3.97</v>
      </c>
      <c r="H20" s="13">
        <v>19.03</v>
      </c>
    </row>
    <row r="21" spans="1:8" ht="22.5" x14ac:dyDescent="0.25">
      <c r="A21" s="7" t="s">
        <v>10</v>
      </c>
      <c r="B21" s="7" t="s">
        <v>3</v>
      </c>
      <c r="C21" s="8"/>
      <c r="D21" s="14" t="s">
        <v>42</v>
      </c>
      <c r="E21" s="7" t="s">
        <v>13</v>
      </c>
      <c r="F21" s="13">
        <v>19033.259999999998</v>
      </c>
      <c r="G21" s="13">
        <v>9118.7000000000007</v>
      </c>
      <c r="H21" s="13">
        <v>13702.98</v>
      </c>
    </row>
    <row r="22" spans="1:8" ht="45" x14ac:dyDescent="0.25">
      <c r="A22" s="7" t="s">
        <v>10</v>
      </c>
      <c r="B22" s="7" t="s">
        <v>3</v>
      </c>
      <c r="C22" s="8" t="s">
        <v>43</v>
      </c>
      <c r="D22" s="15" t="s">
        <v>44</v>
      </c>
      <c r="E22" s="7" t="s">
        <v>13</v>
      </c>
      <c r="F22" s="13">
        <v>4749.3900000000003</v>
      </c>
      <c r="G22" s="13">
        <v>3550.43</v>
      </c>
      <c r="H22" s="13">
        <v>6702.16</v>
      </c>
    </row>
    <row r="23" spans="1:8" ht="90" x14ac:dyDescent="0.25">
      <c r="A23" s="7" t="s">
        <v>10</v>
      </c>
      <c r="B23" s="7" t="s">
        <v>3</v>
      </c>
      <c r="C23" s="8" t="s">
        <v>45</v>
      </c>
      <c r="D23" s="15" t="s">
        <v>46</v>
      </c>
      <c r="E23" s="7" t="s">
        <v>13</v>
      </c>
      <c r="F23" s="13">
        <v>2536</v>
      </c>
      <c r="G23" s="13">
        <v>2079.29</v>
      </c>
      <c r="H23" s="13">
        <v>5333.96</v>
      </c>
    </row>
    <row r="24" spans="1:8" ht="33.75" x14ac:dyDescent="0.25">
      <c r="A24" s="7" t="s">
        <v>10</v>
      </c>
      <c r="B24" s="7" t="s">
        <v>3</v>
      </c>
      <c r="C24" s="8" t="s">
        <v>47</v>
      </c>
      <c r="D24" s="15" t="s">
        <v>48</v>
      </c>
      <c r="E24" s="7" t="s">
        <v>13</v>
      </c>
      <c r="F24" s="13">
        <v>238.04</v>
      </c>
      <c r="G24" s="13">
        <v>329.4</v>
      </c>
      <c r="H24" s="13">
        <v>230.7</v>
      </c>
    </row>
    <row r="25" spans="1:8" ht="33.75" x14ac:dyDescent="0.25">
      <c r="A25" s="7" t="s">
        <v>10</v>
      </c>
      <c r="B25" s="7" t="s">
        <v>3</v>
      </c>
      <c r="C25" s="8" t="s">
        <v>49</v>
      </c>
      <c r="D25" s="15" t="s">
        <v>50</v>
      </c>
      <c r="E25" s="7" t="s">
        <v>13</v>
      </c>
      <c r="F25" s="13">
        <v>238</v>
      </c>
      <c r="G25" s="13">
        <v>329.4</v>
      </c>
      <c r="H25" s="13">
        <v>230.7</v>
      </c>
    </row>
    <row r="26" spans="1:8" ht="33.75" x14ac:dyDescent="0.25">
      <c r="A26" s="7" t="s">
        <v>10</v>
      </c>
      <c r="B26" s="7" t="s">
        <v>3</v>
      </c>
      <c r="C26" s="8" t="s">
        <v>51</v>
      </c>
      <c r="D26" s="15" t="s">
        <v>52</v>
      </c>
      <c r="E26" s="7" t="s">
        <v>13</v>
      </c>
      <c r="F26" s="13">
        <v>7979.9</v>
      </c>
      <c r="G26" s="13">
        <v>-5.5</v>
      </c>
      <c r="H26" s="13">
        <v>11.69</v>
      </c>
    </row>
    <row r="27" spans="1:8" ht="33.75" x14ac:dyDescent="0.25">
      <c r="A27" s="7" t="s">
        <v>10</v>
      </c>
      <c r="B27" s="7" t="s">
        <v>3</v>
      </c>
      <c r="C27" s="8" t="s">
        <v>53</v>
      </c>
      <c r="D27" s="15" t="s">
        <v>54</v>
      </c>
      <c r="E27" s="7" t="s">
        <v>13</v>
      </c>
      <c r="F27" s="13">
        <v>2032.24</v>
      </c>
      <c r="G27" s="13">
        <v>3059.1</v>
      </c>
      <c r="H27" s="13">
        <v>4954.91</v>
      </c>
    </row>
    <row r="28" spans="1:8" ht="22.5" x14ac:dyDescent="0.25">
      <c r="A28" s="7" t="s">
        <v>10</v>
      </c>
      <c r="B28" s="7" t="s">
        <v>3</v>
      </c>
      <c r="C28" s="8" t="s">
        <v>55</v>
      </c>
      <c r="D28" s="15" t="s">
        <v>56</v>
      </c>
      <c r="E28" s="7" t="s">
        <v>13</v>
      </c>
      <c r="F28" s="13"/>
      <c r="G28" s="13"/>
      <c r="H28" s="13"/>
    </row>
    <row r="29" spans="1:8" ht="78.75" x14ac:dyDescent="0.25">
      <c r="A29" s="7" t="s">
        <v>10</v>
      </c>
      <c r="B29" s="7" t="s">
        <v>3</v>
      </c>
      <c r="C29" s="8" t="s">
        <v>57</v>
      </c>
      <c r="D29" s="15" t="s">
        <v>58</v>
      </c>
      <c r="E29" s="7" t="s">
        <v>13</v>
      </c>
      <c r="F29" s="13">
        <v>1607</v>
      </c>
      <c r="G29" s="13">
        <v>1825.78</v>
      </c>
      <c r="H29" s="13">
        <v>2704</v>
      </c>
    </row>
    <row r="30" spans="1:8" ht="56.25" x14ac:dyDescent="0.25">
      <c r="A30" s="7" t="s">
        <v>10</v>
      </c>
      <c r="B30" s="7" t="s">
        <v>3</v>
      </c>
      <c r="C30" s="8" t="s">
        <v>59</v>
      </c>
      <c r="D30" s="15" t="s">
        <v>60</v>
      </c>
      <c r="E30" s="7" t="s">
        <v>13</v>
      </c>
      <c r="F30" s="13">
        <v>425</v>
      </c>
      <c r="G30" s="13">
        <v>1233.32</v>
      </c>
      <c r="H30" s="13">
        <v>2250.91</v>
      </c>
    </row>
    <row r="31" spans="1:8" ht="22.5" x14ac:dyDescent="0.25">
      <c r="A31" s="7" t="s">
        <v>10</v>
      </c>
      <c r="B31" s="7" t="s">
        <v>3</v>
      </c>
      <c r="C31" s="8" t="s">
        <v>61</v>
      </c>
      <c r="D31" s="15" t="s">
        <v>62</v>
      </c>
      <c r="E31" s="7" t="s">
        <v>13</v>
      </c>
      <c r="F31" s="13"/>
      <c r="G31" s="13"/>
      <c r="H31" s="13"/>
    </row>
    <row r="32" spans="1:8" ht="22.5" x14ac:dyDescent="0.25">
      <c r="A32" s="7" t="s">
        <v>10</v>
      </c>
      <c r="B32" s="7" t="s">
        <v>3</v>
      </c>
      <c r="C32" s="8" t="s">
        <v>63</v>
      </c>
      <c r="D32" s="15" t="s">
        <v>64</v>
      </c>
      <c r="E32" s="7" t="s">
        <v>13</v>
      </c>
      <c r="F32" s="13">
        <v>3743.86</v>
      </c>
      <c r="G32" s="13">
        <v>1969.47</v>
      </c>
      <c r="H32" s="13">
        <v>1706.31</v>
      </c>
    </row>
    <row r="33" spans="1:8" ht="22.5" x14ac:dyDescent="0.25">
      <c r="A33" s="7" t="s">
        <v>10</v>
      </c>
      <c r="B33" s="7" t="s">
        <v>3</v>
      </c>
      <c r="C33" s="8" t="s">
        <v>65</v>
      </c>
      <c r="D33" s="15" t="s">
        <v>66</v>
      </c>
      <c r="E33" s="7" t="s">
        <v>13</v>
      </c>
      <c r="F33" s="13">
        <v>289.83</v>
      </c>
      <c r="G33" s="13">
        <v>215.8</v>
      </c>
      <c r="H33" s="13">
        <v>97.21</v>
      </c>
    </row>
    <row r="34" spans="1:8" ht="22.5" x14ac:dyDescent="0.25">
      <c r="A34" s="7" t="s">
        <v>10</v>
      </c>
      <c r="B34" s="7" t="s">
        <v>3</v>
      </c>
      <c r="C34" s="8" t="s">
        <v>67</v>
      </c>
      <c r="D34" s="14" t="s">
        <v>68</v>
      </c>
      <c r="E34" s="7" t="s">
        <v>13</v>
      </c>
      <c r="F34" s="13">
        <v>622644</v>
      </c>
      <c r="G34" s="13">
        <v>610655.49</v>
      </c>
      <c r="H34" s="13">
        <v>588686.22</v>
      </c>
    </row>
    <row r="35" spans="1:8" ht="22.5" x14ac:dyDescent="0.25">
      <c r="A35" s="7" t="s">
        <v>10</v>
      </c>
      <c r="B35" s="7" t="s">
        <v>3</v>
      </c>
      <c r="C35" s="8" t="s">
        <v>69</v>
      </c>
      <c r="D35" s="14" t="s">
        <v>70</v>
      </c>
      <c r="E35" s="7" t="s">
        <v>13</v>
      </c>
      <c r="F35" s="13">
        <v>623350</v>
      </c>
      <c r="G35" s="13">
        <v>611625.79</v>
      </c>
      <c r="H35" s="13">
        <v>590070.98</v>
      </c>
    </row>
    <row r="36" spans="1:8" ht="22.5" x14ac:dyDescent="0.25">
      <c r="A36" s="7" t="s">
        <v>10</v>
      </c>
      <c r="B36" s="7" t="s">
        <v>3</v>
      </c>
      <c r="C36" s="8" t="s">
        <v>71</v>
      </c>
      <c r="D36" s="15" t="s">
        <v>72</v>
      </c>
      <c r="E36" s="7" t="s">
        <v>13</v>
      </c>
      <c r="F36" s="13">
        <v>169613</v>
      </c>
      <c r="G36" s="13">
        <v>102136.6</v>
      </c>
      <c r="H36" s="13">
        <v>71887.600000000006</v>
      </c>
    </row>
    <row r="37" spans="1:8" ht="33.75" x14ac:dyDescent="0.25">
      <c r="A37" s="7" t="s">
        <v>10</v>
      </c>
      <c r="B37" s="7" t="s">
        <v>3</v>
      </c>
      <c r="C37" s="8" t="s">
        <v>73</v>
      </c>
      <c r="D37" s="15" t="s">
        <v>74</v>
      </c>
      <c r="E37" s="7" t="s">
        <v>13</v>
      </c>
      <c r="F37" s="13">
        <v>130494</v>
      </c>
      <c r="G37" s="13">
        <v>152579.81</v>
      </c>
      <c r="H37" s="13">
        <v>119333.53</v>
      </c>
    </row>
    <row r="38" spans="1:8" ht="22.5" x14ac:dyDescent="0.25">
      <c r="A38" s="7" t="s">
        <v>10</v>
      </c>
      <c r="B38" s="7" t="s">
        <v>3</v>
      </c>
      <c r="C38" s="8" t="s">
        <v>75</v>
      </c>
      <c r="D38" s="15" t="s">
        <v>76</v>
      </c>
      <c r="E38" s="7" t="s">
        <v>13</v>
      </c>
      <c r="F38" s="13">
        <v>322289</v>
      </c>
      <c r="G38" s="13">
        <v>356791.67</v>
      </c>
      <c r="H38" s="13">
        <v>398732.11</v>
      </c>
    </row>
    <row r="39" spans="1:8" ht="22.5" x14ac:dyDescent="0.25">
      <c r="A39" s="7" t="s">
        <v>10</v>
      </c>
      <c r="B39" s="7" t="s">
        <v>3</v>
      </c>
      <c r="C39" s="8" t="s">
        <v>77</v>
      </c>
      <c r="D39" s="15" t="s">
        <v>78</v>
      </c>
      <c r="E39" s="7" t="s">
        <v>13</v>
      </c>
      <c r="F39" s="13">
        <v>954</v>
      </c>
      <c r="G39" s="13">
        <v>117.7</v>
      </c>
      <c r="H39" s="13">
        <v>117.74</v>
      </c>
    </row>
    <row r="40" spans="1:8" ht="33.75" x14ac:dyDescent="0.25">
      <c r="A40" s="7" t="s">
        <v>10</v>
      </c>
      <c r="B40" s="7" t="s">
        <v>3</v>
      </c>
      <c r="C40" s="8" t="s">
        <v>79</v>
      </c>
      <c r="D40" s="15" t="s">
        <v>80</v>
      </c>
      <c r="E40" s="7" t="s">
        <v>13</v>
      </c>
      <c r="F40" s="13"/>
      <c r="G40" s="13"/>
      <c r="H40" s="13"/>
    </row>
    <row r="41" spans="1:8" ht="22.5" x14ac:dyDescent="0.25">
      <c r="A41" s="7" t="s">
        <v>10</v>
      </c>
      <c r="B41" s="7" t="s">
        <v>3</v>
      </c>
      <c r="C41" s="8" t="s">
        <v>81</v>
      </c>
      <c r="D41" s="15" t="s">
        <v>82</v>
      </c>
      <c r="E41" s="7" t="s">
        <v>13</v>
      </c>
      <c r="F41" s="13"/>
      <c r="G41" s="13"/>
      <c r="H41" s="13"/>
    </row>
    <row r="42" spans="1:8" ht="22.5" x14ac:dyDescent="0.25">
      <c r="A42" s="7" t="s">
        <v>10</v>
      </c>
      <c r="B42" s="7" t="s">
        <v>3</v>
      </c>
      <c r="C42" s="8" t="s">
        <v>83</v>
      </c>
      <c r="D42" s="14" t="s">
        <v>84</v>
      </c>
      <c r="E42" s="7" t="s">
        <v>13</v>
      </c>
      <c r="F42" s="13"/>
      <c r="G42" s="13"/>
      <c r="H42" s="13"/>
    </row>
    <row r="43" spans="1:8" ht="22.5" x14ac:dyDescent="0.25">
      <c r="A43" s="7" t="s">
        <v>10</v>
      </c>
      <c r="B43" s="7" t="s">
        <v>3</v>
      </c>
      <c r="C43" s="8" t="s">
        <v>85</v>
      </c>
      <c r="D43" s="14" t="s">
        <v>86</v>
      </c>
      <c r="E43" s="7" t="s">
        <v>13</v>
      </c>
      <c r="F43" s="13">
        <v>230</v>
      </c>
      <c r="G43" s="13">
        <v>751.21</v>
      </c>
      <c r="H43" s="13">
        <v>713.61</v>
      </c>
    </row>
    <row r="44" spans="1:8" ht="45" x14ac:dyDescent="0.25">
      <c r="A44" s="7" t="s">
        <v>10</v>
      </c>
      <c r="B44" s="7" t="s">
        <v>3</v>
      </c>
      <c r="C44" s="8" t="s">
        <v>87</v>
      </c>
      <c r="D44" s="14" t="s">
        <v>88</v>
      </c>
      <c r="E44" s="7" t="s">
        <v>13</v>
      </c>
      <c r="F44" s="13">
        <v>19</v>
      </c>
      <c r="G44" s="13"/>
      <c r="H44" s="13"/>
    </row>
    <row r="45" spans="1:8" ht="33.75" x14ac:dyDescent="0.25">
      <c r="A45" s="7" t="s">
        <v>10</v>
      </c>
      <c r="B45" s="7" t="s">
        <v>3</v>
      </c>
      <c r="C45" s="8" t="s">
        <v>89</v>
      </c>
      <c r="D45" s="14" t="s">
        <v>90</v>
      </c>
      <c r="E45" s="7" t="s">
        <v>13</v>
      </c>
      <c r="F45" s="13">
        <v>-955</v>
      </c>
      <c r="G45" s="13">
        <v>-1721.5</v>
      </c>
      <c r="H45" s="13">
        <v>-2098.36</v>
      </c>
    </row>
    <row r="46" spans="1:8" ht="22.5" x14ac:dyDescent="0.25">
      <c r="A46" s="7" t="s">
        <v>10</v>
      </c>
      <c r="B46" s="7" t="s">
        <v>3</v>
      </c>
      <c r="C46" s="8"/>
      <c r="D46" s="9" t="s">
        <v>91</v>
      </c>
      <c r="E46" s="7" t="s">
        <v>13</v>
      </c>
      <c r="F46" s="13">
        <v>696480</v>
      </c>
      <c r="G46" s="13">
        <v>758484.24</v>
      </c>
      <c r="H46" s="13">
        <v>793059.34</v>
      </c>
    </row>
    <row r="47" spans="1:8" ht="22.5" x14ac:dyDescent="0.25">
      <c r="A47" s="7" t="s">
        <v>10</v>
      </c>
      <c r="B47" s="7" t="s">
        <v>3</v>
      </c>
      <c r="C47" s="8"/>
      <c r="D47" s="9" t="s">
        <v>92</v>
      </c>
      <c r="E47" s="7" t="s">
        <v>13</v>
      </c>
      <c r="F47" s="13">
        <f>F5-F46</f>
        <v>3830.390000000014</v>
      </c>
      <c r="G47" s="13">
        <f>G5-G46</f>
        <v>7666.3880000000354</v>
      </c>
      <c r="H47" s="13">
        <f>H5-H46</f>
        <v>-23953.305999999982</v>
      </c>
    </row>
    <row r="48" spans="1:8" x14ac:dyDescent="0.25">
      <c r="A48" s="7"/>
      <c r="B48" s="7"/>
      <c r="C48" s="8"/>
      <c r="D48" s="9"/>
      <c r="E48" s="7"/>
      <c r="F48" s="13"/>
      <c r="G48" s="13"/>
      <c r="H48" s="13"/>
    </row>
    <row r="50" spans="1:1" x14ac:dyDescent="0.25">
      <c r="A50" s="17" t="s">
        <v>93</v>
      </c>
    </row>
    <row r="51" spans="1:1" x14ac:dyDescent="0.25">
      <c r="A51" s="17" t="s">
        <v>94</v>
      </c>
    </row>
    <row r="54" spans="1:1" x14ac:dyDescent="0.25">
      <c r="A54" s="18" t="s">
        <v>95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Рита</cp:lastModifiedBy>
  <dcterms:created xsi:type="dcterms:W3CDTF">2013-11-11T06:20:27Z</dcterms:created>
  <dcterms:modified xsi:type="dcterms:W3CDTF">2013-11-11T06:20:46Z</dcterms:modified>
</cp:coreProperties>
</file>