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8" i="3"/>
  <c r="H12"/>
  <c r="H13"/>
  <c r="H11"/>
  <c r="H10"/>
  <c r="H9"/>
  <c r="N45" i="1"/>
  <c r="N35"/>
  <c r="N34"/>
  <c r="I37"/>
  <c r="H37"/>
  <c r="G37"/>
  <c r="F37"/>
  <c r="E37"/>
  <c r="D37"/>
  <c r="M22"/>
  <c r="M37" s="1"/>
  <c r="L22"/>
  <c r="K22"/>
  <c r="K37" s="1"/>
  <c r="J22"/>
  <c r="I22"/>
  <c r="H22"/>
  <c r="G22"/>
  <c r="F22"/>
  <c r="E22"/>
  <c r="D22"/>
  <c r="C22"/>
  <c r="B22"/>
  <c r="M50"/>
  <c r="L50"/>
  <c r="K50"/>
  <c r="J50"/>
  <c r="I50"/>
  <c r="H50"/>
  <c r="G50"/>
  <c r="F50"/>
  <c r="E50"/>
  <c r="D50"/>
  <c r="C50"/>
  <c r="B50"/>
  <c r="N54"/>
  <c r="N53"/>
  <c r="N52"/>
  <c r="N51"/>
  <c r="N49"/>
  <c r="N19"/>
  <c r="N18"/>
  <c r="N17"/>
  <c r="N16"/>
  <c r="N21"/>
  <c r="N20"/>
  <c r="N26"/>
  <c r="N25"/>
  <c r="N24"/>
  <c r="N23"/>
  <c r="N48"/>
  <c r="N47"/>
  <c r="N46"/>
  <c r="N44"/>
  <c r="L37"/>
  <c r="J37"/>
  <c r="N36"/>
  <c r="N33"/>
  <c r="N32"/>
  <c r="N31"/>
  <c r="N30"/>
  <c r="N29"/>
  <c r="N28"/>
  <c r="N27"/>
  <c r="N15"/>
  <c r="N14"/>
  <c r="N13"/>
  <c r="N12"/>
  <c r="N11"/>
  <c r="N10"/>
  <c r="N9"/>
  <c r="N8"/>
  <c r="N7"/>
  <c r="N6"/>
  <c r="N22" l="1"/>
  <c r="N50"/>
  <c r="N37"/>
</calcChain>
</file>

<file path=xl/sharedStrings.xml><?xml version="1.0" encoding="utf-8"?>
<sst xmlns="http://schemas.openxmlformats.org/spreadsheetml/2006/main" count="16" uniqueCount="16">
  <si>
    <t>итого:</t>
  </si>
  <si>
    <t>Наименование МО</t>
  </si>
  <si>
    <t>Численность населения (тыс.чел.)</t>
  </si>
  <si>
    <t>количество поселений, входящих в состав МО</t>
  </si>
  <si>
    <t>Площадь МО (тыс. кв км)</t>
  </si>
  <si>
    <t>Доходы районного бюджета (тыс.руб).</t>
  </si>
  <si>
    <t>Расходы районного бюджета (тыс.руб).</t>
  </si>
  <si>
    <t>Дефицит бюджета</t>
  </si>
  <si>
    <t>Количество Муниципальных программ</t>
  </si>
  <si>
    <t>Идринский район</t>
  </si>
  <si>
    <t>Каратузский район</t>
  </si>
  <si>
    <t>Курагинский район</t>
  </si>
  <si>
    <t>Шушенский район</t>
  </si>
  <si>
    <t>Минусинский район</t>
  </si>
  <si>
    <t>Ермаковский район</t>
  </si>
  <si>
    <t>Информация о сопоставительных параметров бюджета на 2019 год с другими муниципальными  образованиями южных территорий Красноярского края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</si>
</sst>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4" fillId="7" borderId="1" xfId="0" applyFont="1" applyFill="1" applyBorder="1" applyAlignment="1">
      <alignment wrapText="1"/>
    </xf>
    <xf numFmtId="4" fontId="4" fillId="7" borderId="1" xfId="0" applyNumberFormat="1" applyFont="1" applyFill="1" applyBorder="1" applyAlignment="1">
      <alignment wrapText="1"/>
    </xf>
    <xf numFmtId="4" fontId="4" fillId="7" borderId="1" xfId="0" applyNumberFormat="1" applyFont="1" applyFill="1" applyBorder="1"/>
    <xf numFmtId="0" fontId="4" fillId="7" borderId="1" xfId="0" applyFont="1" applyFill="1" applyBorder="1"/>
    <xf numFmtId="3" fontId="4" fillId="7" borderId="1" xfId="0" applyNumberFormat="1" applyFont="1" applyFill="1" applyBorder="1"/>
    <xf numFmtId="0" fontId="0" fillId="7" borderId="0" xfId="0" applyFill="1"/>
    <xf numFmtId="0" fontId="2" fillId="7" borderId="0" xfId="0" applyFont="1" applyFill="1"/>
    <xf numFmtId="0" fontId="3" fillId="7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U54"/>
  <sheetViews>
    <sheetView workbookViewId="0">
      <selection activeCell="I30" sqref="I30"/>
    </sheetView>
  </sheetViews>
  <sheetFormatPr defaultRowHeight="15"/>
  <cols>
    <col min="3" max="3" width="11.28515625" customWidth="1"/>
    <col min="5" max="5" width="10.7109375" customWidth="1"/>
    <col min="14" max="14" width="13.140625" customWidth="1"/>
  </cols>
  <sheetData>
    <row r="5" spans="1:21">
      <c r="A5" s="1"/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 t="s">
        <v>0</v>
      </c>
      <c r="O5" s="1"/>
      <c r="P5" s="1"/>
      <c r="Q5" s="1"/>
      <c r="R5" s="1"/>
      <c r="S5" s="1"/>
      <c r="T5" s="1"/>
      <c r="U5" s="1"/>
    </row>
    <row r="6" spans="1:21">
      <c r="A6" s="1">
        <v>8061</v>
      </c>
      <c r="B6" s="1"/>
      <c r="C6" s="1"/>
      <c r="D6" s="1">
        <v>8887.18</v>
      </c>
      <c r="E6" s="1"/>
      <c r="F6" s="1">
        <v>-8887.18</v>
      </c>
      <c r="G6" s="1"/>
      <c r="H6" s="1"/>
      <c r="I6" s="1"/>
      <c r="J6" s="1"/>
      <c r="K6" s="1"/>
      <c r="L6" s="1"/>
      <c r="M6" s="1"/>
      <c r="N6" s="1">
        <f>SUM(B6:M6)</f>
        <v>0</v>
      </c>
      <c r="O6" s="1"/>
      <c r="P6" s="1"/>
      <c r="Q6" s="1"/>
      <c r="R6" s="1"/>
      <c r="S6" s="1"/>
      <c r="T6" s="1"/>
      <c r="U6" s="1"/>
    </row>
    <row r="7" spans="1:21">
      <c r="A7" s="1"/>
      <c r="B7" s="1"/>
      <c r="C7" s="5"/>
      <c r="D7" s="5">
        <v>177380.24</v>
      </c>
      <c r="E7" s="5">
        <v>-177380.24</v>
      </c>
      <c r="F7" s="1"/>
      <c r="G7" s="1"/>
      <c r="H7" s="1"/>
      <c r="I7" s="1"/>
      <c r="J7" s="1"/>
      <c r="K7" s="1"/>
      <c r="L7" s="1"/>
      <c r="M7" s="1"/>
      <c r="N7" s="1">
        <f t="shared" ref="N7:N36" si="0">SUM(B7:M7)</f>
        <v>0</v>
      </c>
      <c r="O7" s="1"/>
      <c r="P7" s="1"/>
      <c r="Q7" s="1"/>
      <c r="R7" s="1"/>
      <c r="S7" s="1"/>
      <c r="T7" s="1"/>
      <c r="U7" s="1"/>
    </row>
    <row r="8" spans="1:21">
      <c r="A8" s="1"/>
      <c r="B8" s="1"/>
      <c r="C8" s="5">
        <v>-27703.08</v>
      </c>
      <c r="D8" s="5"/>
      <c r="E8" s="5">
        <v>27703.08</v>
      </c>
      <c r="F8" s="1"/>
      <c r="G8" s="1"/>
      <c r="H8" s="1"/>
      <c r="I8" s="1"/>
      <c r="J8" s="1"/>
      <c r="K8" s="1"/>
      <c r="L8" s="1"/>
      <c r="M8" s="1"/>
      <c r="N8" s="1">
        <f t="shared" si="0"/>
        <v>0</v>
      </c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>
        <v>40000</v>
      </c>
      <c r="E9" s="1"/>
      <c r="F9" s="1">
        <v>-40000</v>
      </c>
      <c r="G9" s="1"/>
      <c r="H9" s="1"/>
      <c r="I9" s="1"/>
      <c r="J9" s="1"/>
      <c r="K9" s="1"/>
      <c r="L9" s="1"/>
      <c r="M9" s="1"/>
      <c r="N9" s="1">
        <f t="shared" si="0"/>
        <v>0</v>
      </c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>
        <v>-11304.91</v>
      </c>
      <c r="D10" s="1">
        <v>-37582.269999999997</v>
      </c>
      <c r="E10" s="1"/>
      <c r="F10" s="1">
        <v>48887.18</v>
      </c>
      <c r="G10" s="1"/>
      <c r="H10" s="1"/>
      <c r="I10" s="1"/>
      <c r="J10" s="1"/>
      <c r="K10" s="1"/>
      <c r="L10" s="1"/>
      <c r="M10" s="1"/>
      <c r="N10" s="1">
        <f t="shared" si="0"/>
        <v>0</v>
      </c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7">
        <v>20000</v>
      </c>
      <c r="E11" s="7">
        <v>-20000</v>
      </c>
      <c r="F11" s="1"/>
      <c r="G11" s="1"/>
      <c r="H11" s="1"/>
      <c r="I11" s="1"/>
      <c r="J11" s="1"/>
      <c r="K11" s="1"/>
      <c r="L11" s="1"/>
      <c r="M11" s="1"/>
      <c r="N11" s="1">
        <f t="shared" si="0"/>
        <v>0</v>
      </c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>
        <v>-71200</v>
      </c>
      <c r="E12" s="1">
        <v>71200</v>
      </c>
      <c r="F12" s="1"/>
      <c r="G12" s="1"/>
      <c r="H12" s="1"/>
      <c r="I12" s="1"/>
      <c r="J12" s="1"/>
      <c r="K12" s="1"/>
      <c r="L12" s="1"/>
      <c r="M12" s="1"/>
      <c r="N12" s="1">
        <f t="shared" si="0"/>
        <v>0</v>
      </c>
      <c r="O12" s="1"/>
      <c r="P12" s="1"/>
      <c r="Q12" s="1"/>
      <c r="R12" s="1"/>
      <c r="S12" s="1"/>
      <c r="T12" s="1"/>
      <c r="U12" s="1"/>
    </row>
    <row r="13" spans="1:21">
      <c r="A13" s="1"/>
      <c r="B13" s="1">
        <v>-3991.33</v>
      </c>
      <c r="C13" s="1">
        <v>-12281.42</v>
      </c>
      <c r="D13" s="1">
        <v>16272.75</v>
      </c>
      <c r="E13" s="1"/>
      <c r="F13" s="1"/>
      <c r="G13" s="1"/>
      <c r="H13" s="1"/>
      <c r="I13" s="1"/>
      <c r="J13" s="1"/>
      <c r="K13" s="1"/>
      <c r="L13" s="1"/>
      <c r="M13" s="1"/>
      <c r="N13" s="1">
        <f t="shared" si="0"/>
        <v>0</v>
      </c>
      <c r="O13" s="1"/>
      <c r="P13" s="1"/>
      <c r="Q13" s="1"/>
      <c r="R13" s="1"/>
      <c r="S13" s="1"/>
      <c r="T13" s="1"/>
      <c r="U13" s="1"/>
    </row>
    <row r="14" spans="1:21">
      <c r="A14" s="1"/>
      <c r="B14" s="5">
        <v>-37872</v>
      </c>
      <c r="C14" s="5">
        <v>-15789.38</v>
      </c>
      <c r="D14" s="5">
        <v>21537.16</v>
      </c>
      <c r="E14" s="5"/>
      <c r="F14" s="5">
        <v>716.22</v>
      </c>
      <c r="G14" s="5">
        <v>31408</v>
      </c>
      <c r="H14" s="1"/>
      <c r="I14" s="1"/>
      <c r="J14" s="1"/>
      <c r="K14" s="1"/>
      <c r="L14" s="1"/>
      <c r="M14" s="1"/>
      <c r="N14" s="1">
        <f t="shared" si="0"/>
        <v>0</v>
      </c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>
        <v>-37082.44</v>
      </c>
      <c r="D15" s="1">
        <v>69206.66</v>
      </c>
      <c r="E15" s="1"/>
      <c r="F15" s="1">
        <v>-716.22</v>
      </c>
      <c r="G15" s="1">
        <v>-31408</v>
      </c>
      <c r="H15" s="1"/>
      <c r="I15" s="1"/>
      <c r="J15" s="1"/>
      <c r="K15" s="1"/>
      <c r="L15" s="1"/>
      <c r="M15" s="1"/>
      <c r="N15" s="1">
        <f t="shared" si="0"/>
        <v>0</v>
      </c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7">
        <v>29308.13</v>
      </c>
      <c r="E16" s="7">
        <v>-29308.13</v>
      </c>
      <c r="F16" s="1"/>
      <c r="G16" s="1"/>
      <c r="H16" s="1"/>
      <c r="I16" s="1"/>
      <c r="J16" s="1"/>
      <c r="K16" s="1"/>
      <c r="L16" s="1"/>
      <c r="M16" s="1"/>
      <c r="N16" s="1">
        <f t="shared" si="0"/>
        <v>0</v>
      </c>
      <c r="O16" s="1"/>
      <c r="P16" s="1"/>
      <c r="Q16" s="1"/>
      <c r="R16" s="1"/>
      <c r="S16" s="1"/>
      <c r="T16" s="1"/>
      <c r="U16" s="1"/>
    </row>
    <row r="17" spans="1:21">
      <c r="A17" s="1"/>
      <c r="B17" s="1">
        <v>-36194</v>
      </c>
      <c r="C17" s="1"/>
      <c r="D17" s="1">
        <v>5727.02</v>
      </c>
      <c r="E17" s="1">
        <v>30466.98</v>
      </c>
      <c r="F17" s="1"/>
      <c r="G17" s="1"/>
      <c r="H17" s="1"/>
      <c r="I17" s="1"/>
      <c r="J17" s="1"/>
      <c r="K17" s="1"/>
      <c r="L17" s="1"/>
      <c r="M17" s="1"/>
      <c r="N17" s="1">
        <f t="shared" si="0"/>
        <v>0</v>
      </c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1"/>
      <c r="D18" s="1">
        <v>25224.14</v>
      </c>
      <c r="E18" s="1">
        <v>-25224.14</v>
      </c>
      <c r="F18" s="1"/>
      <c r="G18" s="1"/>
      <c r="H18" s="1"/>
      <c r="I18" s="1"/>
      <c r="J18" s="1"/>
      <c r="K18" s="1"/>
      <c r="L18" s="1"/>
      <c r="M18" s="1"/>
      <c r="N18" s="1">
        <f t="shared" ref="N18:N19" si="1">SUM(B18:M18)</f>
        <v>0</v>
      </c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>
        <v>-122542.45</v>
      </c>
      <c r="E19" s="1">
        <v>122542.45</v>
      </c>
      <c r="F19" s="1"/>
      <c r="G19" s="1"/>
      <c r="H19" s="1"/>
      <c r="I19" s="1"/>
      <c r="J19" s="1"/>
      <c r="K19" s="1"/>
      <c r="L19" s="1"/>
      <c r="M19" s="1"/>
      <c r="N19" s="1">
        <f t="shared" si="1"/>
        <v>0</v>
      </c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>
        <v>-1707.44</v>
      </c>
      <c r="D20" s="1">
        <v>1707.44</v>
      </c>
      <c r="E20" s="1"/>
      <c r="F20" s="1"/>
      <c r="G20" s="1"/>
      <c r="H20" s="1"/>
      <c r="I20" s="1"/>
      <c r="J20" s="1"/>
      <c r="K20" s="1"/>
      <c r="L20" s="1"/>
      <c r="M20" s="1"/>
      <c r="N20" s="1">
        <f t="shared" ref="N20:N21" si="2">SUM(B20:M20)</f>
        <v>0</v>
      </c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 t="shared" si="2"/>
        <v>0</v>
      </c>
      <c r="O21" s="1"/>
      <c r="P21" s="1"/>
      <c r="Q21" s="1"/>
      <c r="R21" s="1"/>
      <c r="S21" s="1"/>
      <c r="T21" s="1"/>
      <c r="U21" s="1"/>
    </row>
    <row r="22" spans="1:21">
      <c r="A22" s="4"/>
      <c r="B22" s="4">
        <f>SUM(B6:B21)</f>
        <v>-78057.33</v>
      </c>
      <c r="C22" s="4">
        <f t="shared" ref="C22:M22" si="3">SUM(C6:C21)</f>
        <v>-105868.67000000001</v>
      </c>
      <c r="D22" s="4">
        <f t="shared" si="3"/>
        <v>183926</v>
      </c>
      <c r="E22" s="4">
        <f t="shared" si="3"/>
        <v>0</v>
      </c>
      <c r="F22" s="4">
        <f t="shared" si="3"/>
        <v>0</v>
      </c>
      <c r="G22" s="4">
        <f t="shared" si="3"/>
        <v>0</v>
      </c>
      <c r="H22" s="4">
        <f t="shared" si="3"/>
        <v>0</v>
      </c>
      <c r="I22" s="4">
        <f t="shared" si="3"/>
        <v>0</v>
      </c>
      <c r="J22" s="4">
        <f t="shared" si="3"/>
        <v>0</v>
      </c>
      <c r="K22" s="4">
        <f t="shared" si="3"/>
        <v>0</v>
      </c>
      <c r="L22" s="4">
        <f t="shared" si="3"/>
        <v>0</v>
      </c>
      <c r="M22" s="4">
        <f t="shared" si="3"/>
        <v>0</v>
      </c>
      <c r="N22" s="1">
        <f t="shared" si="0"/>
        <v>0</v>
      </c>
      <c r="O22" s="1"/>
      <c r="P22" s="1"/>
      <c r="Q22" s="1"/>
      <c r="R22" s="1"/>
      <c r="S22" s="1"/>
      <c r="T22" s="1"/>
      <c r="U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>
        <f t="shared" ref="N23:N26" si="4">SUM(B23:M23)</f>
        <v>0</v>
      </c>
      <c r="O23" s="1"/>
      <c r="P23" s="1"/>
      <c r="Q23" s="1"/>
      <c r="R23" s="1"/>
      <c r="S23" s="1"/>
      <c r="T23" s="1"/>
      <c r="U23" s="1"/>
    </row>
    <row r="24" spans="1:21">
      <c r="A24" s="1">
        <v>7564</v>
      </c>
      <c r="B24" s="1"/>
      <c r="C24" s="1"/>
      <c r="D24" s="10">
        <v>-25500</v>
      </c>
      <c r="E24" s="10">
        <v>25500</v>
      </c>
      <c r="F24" s="1"/>
      <c r="G24" s="1"/>
      <c r="H24" s="1"/>
      <c r="I24" s="1"/>
      <c r="J24" s="1"/>
      <c r="K24" s="1"/>
      <c r="L24" s="1"/>
      <c r="M24" s="1"/>
      <c r="N24" s="1">
        <f t="shared" si="4"/>
        <v>0</v>
      </c>
      <c r="O24" s="1"/>
      <c r="P24" s="1"/>
      <c r="Q24" s="1"/>
      <c r="R24" s="1"/>
      <c r="S24" s="1"/>
      <c r="T24" s="1"/>
      <c r="U24" s="1"/>
    </row>
    <row r="25" spans="1:21">
      <c r="A25" s="1">
        <v>7564</v>
      </c>
      <c r="B25" s="1"/>
      <c r="C25" s="1"/>
      <c r="D25" s="10">
        <v>-138654</v>
      </c>
      <c r="E25" s="10">
        <v>138654</v>
      </c>
      <c r="F25" s="1"/>
      <c r="G25" s="1"/>
      <c r="H25" s="1"/>
      <c r="I25" s="1"/>
      <c r="J25" s="1"/>
      <c r="K25" s="1"/>
      <c r="L25" s="1"/>
      <c r="M25" s="1"/>
      <c r="N25" s="1">
        <f t="shared" si="4"/>
        <v>0</v>
      </c>
      <c r="O25" s="1"/>
      <c r="P25" s="1"/>
      <c r="Q25" s="1"/>
      <c r="R25" s="1"/>
      <c r="S25" s="1"/>
      <c r="T25" s="1"/>
      <c r="U25" s="1"/>
    </row>
    <row r="26" spans="1:21">
      <c r="A26" s="1">
        <v>7564</v>
      </c>
      <c r="B26" s="1"/>
      <c r="C26" s="1"/>
      <c r="D26" s="10">
        <v>-218217</v>
      </c>
      <c r="E26" s="10">
        <v>218217</v>
      </c>
      <c r="F26" s="1"/>
      <c r="G26" s="1"/>
      <c r="H26" s="1"/>
      <c r="I26" s="1"/>
      <c r="J26" s="1"/>
      <c r="K26" s="1"/>
      <c r="L26" s="1"/>
      <c r="M26" s="1"/>
      <c r="N26" s="1">
        <f t="shared" si="4"/>
        <v>0</v>
      </c>
      <c r="O26" s="1"/>
      <c r="P26" s="1"/>
      <c r="Q26" s="1"/>
      <c r="R26" s="1"/>
      <c r="S26" s="1"/>
      <c r="T26" s="1"/>
      <c r="U26" s="1"/>
    </row>
    <row r="27" spans="1:21">
      <c r="A27" s="1">
        <v>7564</v>
      </c>
      <c r="B27" s="1"/>
      <c r="C27" s="1"/>
      <c r="D27" s="10">
        <v>-176798</v>
      </c>
      <c r="E27" s="10">
        <v>176798</v>
      </c>
      <c r="F27" s="1"/>
      <c r="G27" s="1"/>
      <c r="H27" s="1"/>
      <c r="I27" s="1"/>
      <c r="J27" s="1"/>
      <c r="K27" s="1"/>
      <c r="L27" s="1"/>
      <c r="M27" s="1"/>
      <c r="N27" s="1">
        <f t="shared" si="0"/>
        <v>0</v>
      </c>
      <c r="O27" s="1"/>
      <c r="P27" s="1"/>
      <c r="Q27" s="1"/>
      <c r="R27" s="1"/>
      <c r="S27" s="1"/>
      <c r="T27" s="1"/>
      <c r="U27" s="1"/>
    </row>
    <row r="28" spans="1:21">
      <c r="A28" s="1">
        <v>7564</v>
      </c>
      <c r="B28" s="1"/>
      <c r="C28" s="1"/>
      <c r="D28" s="10">
        <v>-65600</v>
      </c>
      <c r="E28" s="10">
        <v>65600</v>
      </c>
      <c r="F28" s="1"/>
      <c r="G28" s="1"/>
      <c r="H28" s="1"/>
      <c r="I28" s="1"/>
      <c r="J28" s="1"/>
      <c r="K28" s="1"/>
      <c r="L28" s="1"/>
      <c r="M28" s="1"/>
      <c r="N28" s="1">
        <f t="shared" si="0"/>
        <v>0</v>
      </c>
      <c r="O28" s="1"/>
      <c r="P28" s="1"/>
      <c r="Q28" s="1"/>
      <c r="R28" s="1"/>
      <c r="S28" s="1"/>
      <c r="T28" s="1"/>
      <c r="U28" s="1"/>
    </row>
    <row r="29" spans="1:21">
      <c r="A29" s="1">
        <v>7564</v>
      </c>
      <c r="B29" s="1"/>
      <c r="C29" s="1"/>
      <c r="D29" s="10">
        <v>-70000</v>
      </c>
      <c r="E29" s="10"/>
      <c r="F29" s="10">
        <v>70000</v>
      </c>
      <c r="G29" s="1"/>
      <c r="H29" s="1"/>
      <c r="I29" s="1"/>
      <c r="J29" s="1"/>
      <c r="K29" s="1"/>
      <c r="L29" s="1"/>
      <c r="M29" s="1"/>
      <c r="N29" s="1">
        <f t="shared" si="0"/>
        <v>0</v>
      </c>
      <c r="O29" s="1"/>
      <c r="P29" s="1"/>
      <c r="Q29" s="1"/>
      <c r="R29" s="1"/>
      <c r="S29" s="1"/>
      <c r="T29" s="1"/>
      <c r="U29" s="1"/>
    </row>
    <row r="30" spans="1:21">
      <c r="A30" s="1">
        <v>7564</v>
      </c>
      <c r="B30" s="1"/>
      <c r="C30" s="1"/>
      <c r="D30" s="9"/>
      <c r="E30" s="9"/>
      <c r="F30" s="9"/>
      <c r="G30" s="9"/>
      <c r="H30" s="9"/>
      <c r="I30" s="9"/>
      <c r="J30" s="1"/>
      <c r="K30" s="1"/>
      <c r="L30" s="1"/>
      <c r="M30" s="1"/>
      <c r="N30" s="1">
        <f t="shared" si="0"/>
        <v>0</v>
      </c>
      <c r="O30" s="1"/>
      <c r="P30" s="1"/>
      <c r="Q30" s="1"/>
      <c r="R30" s="1"/>
      <c r="S30" s="1"/>
      <c r="T30" s="1"/>
      <c r="U30" s="1"/>
    </row>
    <row r="31" spans="1:21">
      <c r="A31" s="1">
        <v>7564</v>
      </c>
      <c r="B31" s="1"/>
      <c r="C31" s="1"/>
      <c r="D31" s="10">
        <v>-20000</v>
      </c>
      <c r="E31" s="10"/>
      <c r="F31" s="10"/>
      <c r="G31" s="10"/>
      <c r="H31" s="10"/>
      <c r="I31" s="10">
        <v>20000</v>
      </c>
      <c r="J31" s="1"/>
      <c r="K31" s="1"/>
      <c r="L31" s="1"/>
      <c r="M31" s="1"/>
      <c r="N31" s="1">
        <f t="shared" si="0"/>
        <v>0</v>
      </c>
      <c r="O31" s="1"/>
      <c r="P31" s="1"/>
      <c r="Q31" s="1"/>
      <c r="R31" s="1"/>
      <c r="S31" s="1"/>
      <c r="T31" s="1"/>
      <c r="U31" s="1"/>
    </row>
    <row r="32" spans="1:21">
      <c r="A32" s="1">
        <v>7564</v>
      </c>
      <c r="B32" s="1"/>
      <c r="C32" s="1"/>
      <c r="D32" s="10"/>
      <c r="E32" s="10"/>
      <c r="F32" s="10"/>
      <c r="G32" s="10"/>
      <c r="H32" s="10"/>
      <c r="I32" s="10"/>
      <c r="J32" s="1"/>
      <c r="K32" s="1"/>
      <c r="L32" s="1"/>
      <c r="M32" s="1"/>
      <c r="N32" s="1">
        <f t="shared" si="0"/>
        <v>0</v>
      </c>
      <c r="O32" s="1"/>
      <c r="P32" s="1"/>
      <c r="Q32" s="1"/>
      <c r="R32" s="1"/>
      <c r="S32" s="1"/>
      <c r="T32" s="1"/>
      <c r="U32" s="1"/>
    </row>
    <row r="33" spans="1:21">
      <c r="A33" s="1">
        <v>7564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>
        <f t="shared" si="0"/>
        <v>0</v>
      </c>
      <c r="O33" s="1"/>
      <c r="P33" s="1"/>
      <c r="Q33" s="1"/>
      <c r="R33" s="1"/>
      <c r="S33" s="1"/>
      <c r="T33" s="1"/>
      <c r="U33" s="1"/>
    </row>
    <row r="34" spans="1:21">
      <c r="A34" s="1">
        <v>7564</v>
      </c>
      <c r="B34" s="1"/>
      <c r="C34" s="1"/>
      <c r="D34" s="10">
        <v>530000</v>
      </c>
      <c r="E34" s="10">
        <v>-530000</v>
      </c>
      <c r="F34" s="1"/>
      <c r="G34" s="1"/>
      <c r="H34" s="1"/>
      <c r="I34" s="1"/>
      <c r="J34" s="1"/>
      <c r="K34" s="1"/>
      <c r="L34" s="1"/>
      <c r="M34" s="1"/>
      <c r="N34" s="1">
        <f t="shared" ref="N34:N35" si="5">SUM(B34:M34)</f>
        <v>0</v>
      </c>
      <c r="O34" s="1"/>
      <c r="P34" s="1"/>
      <c r="Q34" s="1"/>
      <c r="R34" s="1"/>
      <c r="S34" s="1"/>
      <c r="T34" s="1"/>
      <c r="U34" s="1"/>
    </row>
    <row r="35" spans="1:21">
      <c r="A35" s="1">
        <v>7564</v>
      </c>
      <c r="B35" s="1"/>
      <c r="C35" s="1"/>
      <c r="D35" s="10">
        <v>18769</v>
      </c>
      <c r="E35" s="10">
        <v>-18769</v>
      </c>
      <c r="F35" s="1"/>
      <c r="G35" s="1"/>
      <c r="H35" s="1"/>
      <c r="I35" s="1"/>
      <c r="J35" s="1"/>
      <c r="K35" s="1"/>
      <c r="L35" s="1"/>
      <c r="M35" s="1"/>
      <c r="N35" s="1">
        <f t="shared" si="5"/>
        <v>0</v>
      </c>
      <c r="O35" s="1"/>
      <c r="P35" s="1"/>
      <c r="Q35" s="1"/>
      <c r="R35" s="1"/>
      <c r="S35" s="1"/>
      <c r="T35" s="1"/>
      <c r="U35" s="1"/>
    </row>
    <row r="36" spans="1:21">
      <c r="A36" s="1">
        <v>7564</v>
      </c>
      <c r="B36" s="1"/>
      <c r="C36" s="1"/>
      <c r="D36" s="10">
        <v>166000</v>
      </c>
      <c r="E36" s="10">
        <v>-76000</v>
      </c>
      <c r="F36" s="10">
        <v>-70000</v>
      </c>
      <c r="G36" s="10"/>
      <c r="H36" s="10"/>
      <c r="I36" s="10">
        <v>-20000</v>
      </c>
      <c r="J36" s="1"/>
      <c r="K36" s="1"/>
      <c r="L36" s="1"/>
      <c r="M36" s="1"/>
      <c r="N36" s="1">
        <f t="shared" si="0"/>
        <v>0</v>
      </c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>
        <f>SUM(D24:D36)</f>
        <v>0</v>
      </c>
      <c r="E37" s="1">
        <f t="shared" ref="E37:I37" si="6">SUM(E24:E36)</f>
        <v>0</v>
      </c>
      <c r="F37" s="1">
        <f t="shared" si="6"/>
        <v>0</v>
      </c>
      <c r="G37" s="1">
        <f t="shared" si="6"/>
        <v>0</v>
      </c>
      <c r="H37" s="1">
        <f t="shared" si="6"/>
        <v>0</v>
      </c>
      <c r="I37" s="1">
        <f t="shared" si="6"/>
        <v>0</v>
      </c>
      <c r="J37" s="1">
        <f t="shared" ref="J37:M37" si="7">SUM(J6:J36)</f>
        <v>0</v>
      </c>
      <c r="K37" s="1">
        <f t="shared" si="7"/>
        <v>0</v>
      </c>
      <c r="L37" s="1">
        <f t="shared" si="7"/>
        <v>0</v>
      </c>
      <c r="M37" s="1">
        <f t="shared" si="7"/>
        <v>0</v>
      </c>
      <c r="N37" s="2">
        <f>SUM(B37:M37)</f>
        <v>0</v>
      </c>
    </row>
    <row r="44" spans="1:21">
      <c r="A44" s="8">
        <v>7588</v>
      </c>
      <c r="B44" s="8"/>
      <c r="C44" s="8"/>
      <c r="D44" s="8">
        <v>3273.62</v>
      </c>
      <c r="E44" s="8"/>
      <c r="F44" s="8"/>
      <c r="G44" s="8">
        <v>-3273.62</v>
      </c>
      <c r="H44" s="8"/>
      <c r="I44" s="1"/>
      <c r="J44" s="1"/>
      <c r="K44" s="1"/>
      <c r="L44" s="1"/>
      <c r="M44" s="1"/>
      <c r="N44" s="1">
        <f t="shared" ref="N44:N54" si="8">SUM(B44:M44)</f>
        <v>0</v>
      </c>
    </row>
    <row r="45" spans="1:21">
      <c r="A45" s="8">
        <v>7588</v>
      </c>
      <c r="B45" s="8"/>
      <c r="C45" s="8"/>
      <c r="D45" s="8">
        <v>-3273.62</v>
      </c>
      <c r="E45" s="8"/>
      <c r="F45" s="8"/>
      <c r="G45" s="8">
        <v>3273.62</v>
      </c>
      <c r="H45" s="8"/>
      <c r="I45" s="1"/>
      <c r="J45" s="1"/>
      <c r="K45" s="1"/>
      <c r="L45" s="1"/>
      <c r="M45" s="1"/>
      <c r="N45" s="1">
        <f t="shared" ref="N45" si="9">SUM(B45:M45)</f>
        <v>0</v>
      </c>
    </row>
    <row r="46" spans="1:21">
      <c r="A46" s="8">
        <v>7588</v>
      </c>
      <c r="B46" s="8"/>
      <c r="C46" s="8"/>
      <c r="D46" s="8">
        <v>23000</v>
      </c>
      <c r="E46" s="8">
        <v>-23000</v>
      </c>
      <c r="F46" s="8"/>
      <c r="G46" s="8"/>
      <c r="H46" s="8"/>
      <c r="I46" s="1"/>
      <c r="J46" s="1"/>
      <c r="K46" s="1"/>
      <c r="L46" s="1"/>
      <c r="M46" s="1"/>
      <c r="N46" s="1">
        <f t="shared" si="8"/>
        <v>0</v>
      </c>
    </row>
    <row r="47" spans="1:21">
      <c r="A47" s="8">
        <v>7588</v>
      </c>
      <c r="B47" s="8"/>
      <c r="C47" s="8"/>
      <c r="D47" s="8">
        <v>-27195.439999999999</v>
      </c>
      <c r="E47" s="8">
        <v>27195.439999999999</v>
      </c>
      <c r="F47" s="8"/>
      <c r="G47" s="8"/>
      <c r="H47" s="8"/>
      <c r="I47" s="1"/>
      <c r="J47" s="1"/>
      <c r="K47" s="1"/>
      <c r="L47" s="1"/>
      <c r="M47" s="1"/>
      <c r="N47" s="1">
        <f t="shared" si="8"/>
        <v>0</v>
      </c>
    </row>
    <row r="48" spans="1:21">
      <c r="A48" s="8">
        <v>7588</v>
      </c>
      <c r="B48" s="8"/>
      <c r="C48" s="8"/>
      <c r="D48" s="8">
        <v>11620</v>
      </c>
      <c r="E48" s="8">
        <v>-11620</v>
      </c>
      <c r="F48" s="8"/>
      <c r="G48" s="8"/>
      <c r="H48" s="8"/>
      <c r="I48" s="1"/>
      <c r="J48" s="1"/>
      <c r="K48" s="1"/>
      <c r="L48" s="1"/>
      <c r="M48" s="1"/>
      <c r="N48" s="1">
        <f t="shared" si="8"/>
        <v>0</v>
      </c>
    </row>
    <row r="49" spans="1:14">
      <c r="A49" s="8">
        <v>7588</v>
      </c>
      <c r="B49" s="8"/>
      <c r="C49" s="8"/>
      <c r="D49" s="8">
        <v>-11620</v>
      </c>
      <c r="E49" s="8">
        <v>11620</v>
      </c>
      <c r="F49" s="8"/>
      <c r="G49" s="8"/>
      <c r="H49" s="8"/>
      <c r="I49" s="1"/>
      <c r="J49" s="1"/>
      <c r="K49" s="1"/>
      <c r="L49" s="1"/>
      <c r="M49" s="1"/>
      <c r="N49" s="1">
        <f t="shared" si="8"/>
        <v>0</v>
      </c>
    </row>
    <row r="50" spans="1:14">
      <c r="A50" s="3"/>
      <c r="B50" s="3">
        <f>SUM(B44:B49)</f>
        <v>0</v>
      </c>
      <c r="C50" s="3">
        <f t="shared" ref="C50:M50" si="10">SUM(C44:C49)</f>
        <v>0</v>
      </c>
      <c r="D50" s="3">
        <f t="shared" si="10"/>
        <v>-4195.4399999999987</v>
      </c>
      <c r="E50" s="3">
        <f t="shared" si="10"/>
        <v>4195.4399999999987</v>
      </c>
      <c r="F50" s="3">
        <f t="shared" si="10"/>
        <v>0</v>
      </c>
      <c r="G50" s="3">
        <f t="shared" si="10"/>
        <v>0</v>
      </c>
      <c r="H50" s="3">
        <f t="shared" si="10"/>
        <v>0</v>
      </c>
      <c r="I50" s="3">
        <f t="shared" si="10"/>
        <v>0</v>
      </c>
      <c r="J50" s="3">
        <f t="shared" si="10"/>
        <v>0</v>
      </c>
      <c r="K50" s="3">
        <f t="shared" si="10"/>
        <v>0</v>
      </c>
      <c r="L50" s="3">
        <f t="shared" si="10"/>
        <v>0</v>
      </c>
      <c r="M50" s="3">
        <f t="shared" si="10"/>
        <v>0</v>
      </c>
      <c r="N50" s="4">
        <f t="shared" si="8"/>
        <v>0</v>
      </c>
    </row>
    <row r="51" spans="1:14">
      <c r="A51">
        <v>7408</v>
      </c>
      <c r="B51" s="6">
        <v>-7542.38</v>
      </c>
      <c r="C51" s="6">
        <v>-0.09</v>
      </c>
      <c r="D51" s="6">
        <v>7542.47</v>
      </c>
      <c r="N51" s="1">
        <f t="shared" si="8"/>
        <v>0</v>
      </c>
    </row>
    <row r="52" spans="1:14">
      <c r="N52" s="1">
        <f t="shared" si="8"/>
        <v>0</v>
      </c>
    </row>
    <row r="53" spans="1:14">
      <c r="N53" s="1">
        <f t="shared" si="8"/>
        <v>0</v>
      </c>
    </row>
    <row r="54" spans="1:14">
      <c r="A54">
        <v>7566</v>
      </c>
      <c r="C54">
        <v>-68823</v>
      </c>
      <c r="D54">
        <v>68823</v>
      </c>
      <c r="N54" s="1">
        <f t="shared" si="8"/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I13"/>
  <sheetViews>
    <sheetView tabSelected="1" workbookViewId="0">
      <selection activeCell="C19" sqref="C19"/>
    </sheetView>
  </sheetViews>
  <sheetFormatPr defaultRowHeight="15"/>
  <cols>
    <col min="1" max="1" width="9.140625" style="16"/>
    <col min="2" max="2" width="22" style="16" customWidth="1"/>
    <col min="3" max="3" width="12.5703125" style="16" customWidth="1"/>
    <col min="4" max="4" width="13.140625" style="16" customWidth="1"/>
    <col min="5" max="5" width="13.7109375" style="16" customWidth="1"/>
    <col min="6" max="6" width="14.28515625" style="16" customWidth="1"/>
    <col min="7" max="7" width="13.7109375" style="16" customWidth="1"/>
    <col min="8" max="8" width="12.5703125" style="16" customWidth="1"/>
    <col min="9" max="9" width="10.7109375" style="16" customWidth="1"/>
    <col min="10" max="16384" width="9.140625" style="16"/>
  </cols>
  <sheetData>
    <row r="4" spans="2:9" ht="60" customHeight="1">
      <c r="B4" s="18" t="s">
        <v>15</v>
      </c>
      <c r="C4" s="18"/>
      <c r="D4" s="18"/>
      <c r="E4" s="18"/>
      <c r="F4" s="18"/>
      <c r="G4" s="18"/>
      <c r="H4" s="18"/>
      <c r="I4" s="18"/>
    </row>
    <row r="5" spans="2:9">
      <c r="B5" s="17"/>
    </row>
    <row r="7" spans="2:9" ht="78.75"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</row>
    <row r="8" spans="2:9" ht="15.75">
      <c r="B8" s="11" t="s">
        <v>14</v>
      </c>
      <c r="C8" s="11">
        <v>19.3</v>
      </c>
      <c r="D8" s="11">
        <v>14</v>
      </c>
      <c r="E8" s="11">
        <v>17.652000000000001</v>
      </c>
      <c r="F8" s="12">
        <v>913092.9</v>
      </c>
      <c r="G8" s="12">
        <v>913092.9</v>
      </c>
      <c r="H8" s="12">
        <f t="shared" ref="H8:H13" si="0">F8-G8</f>
        <v>0</v>
      </c>
      <c r="I8" s="11">
        <v>17</v>
      </c>
    </row>
    <row r="9" spans="2:9" ht="15.75">
      <c r="B9" s="11" t="s">
        <v>9</v>
      </c>
      <c r="C9" s="11">
        <v>11.2</v>
      </c>
      <c r="D9" s="11">
        <v>16</v>
      </c>
      <c r="E9" s="11">
        <v>6.1150000000000002</v>
      </c>
      <c r="F9" s="12">
        <v>620171.62</v>
      </c>
      <c r="G9" s="12">
        <v>620259.06999999995</v>
      </c>
      <c r="H9" s="12">
        <f t="shared" si="0"/>
        <v>-87.449999999953434</v>
      </c>
      <c r="I9" s="11">
        <v>10</v>
      </c>
    </row>
    <row r="10" spans="2:9" ht="15.75">
      <c r="B10" s="11" t="s">
        <v>10</v>
      </c>
      <c r="C10" s="11">
        <v>14.9</v>
      </c>
      <c r="D10" s="11">
        <v>14</v>
      </c>
      <c r="E10" s="11">
        <v>10.236000000000001</v>
      </c>
      <c r="F10" s="12">
        <v>777492.39</v>
      </c>
      <c r="G10" s="12">
        <v>773927.36</v>
      </c>
      <c r="H10" s="12">
        <f t="shared" si="0"/>
        <v>3565.0300000000279</v>
      </c>
      <c r="I10" s="11">
        <v>13</v>
      </c>
    </row>
    <row r="11" spans="2:9" ht="15.75">
      <c r="B11" s="11" t="s">
        <v>11</v>
      </c>
      <c r="C11" s="11">
        <v>45</v>
      </c>
      <c r="D11" s="11">
        <v>22</v>
      </c>
      <c r="E11" s="11">
        <v>24.073</v>
      </c>
      <c r="F11" s="13">
        <v>1576876.8</v>
      </c>
      <c r="G11" s="13">
        <v>1577876.8</v>
      </c>
      <c r="H11" s="12">
        <f t="shared" si="0"/>
        <v>-1000</v>
      </c>
      <c r="I11" s="14">
        <v>13</v>
      </c>
    </row>
    <row r="12" spans="2:9" ht="15.75">
      <c r="B12" s="11" t="s">
        <v>13</v>
      </c>
      <c r="C12" s="11">
        <v>25.9</v>
      </c>
      <c r="D12" s="14">
        <v>13</v>
      </c>
      <c r="E12" s="14">
        <v>3.2050000000000001</v>
      </c>
      <c r="F12" s="13">
        <v>958814.07</v>
      </c>
      <c r="G12" s="13">
        <v>963814.07</v>
      </c>
      <c r="H12" s="13">
        <f t="shared" ref="H12" si="1">F12-G12</f>
        <v>-5000</v>
      </c>
      <c r="I12" s="15">
        <v>12</v>
      </c>
    </row>
    <row r="13" spans="2:9" ht="15.75">
      <c r="B13" s="11" t="s">
        <v>12</v>
      </c>
      <c r="C13" s="11">
        <v>32.200000000000003</v>
      </c>
      <c r="D13" s="11">
        <v>8</v>
      </c>
      <c r="E13" s="11">
        <v>10.14</v>
      </c>
      <c r="F13" s="12">
        <v>1150876.55</v>
      </c>
      <c r="G13" s="12">
        <v>1150876.55</v>
      </c>
      <c r="H13" s="12">
        <f t="shared" si="0"/>
        <v>0</v>
      </c>
      <c r="I13" s="14">
        <v>13</v>
      </c>
    </row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2019-02-27T04:02:20Z</dcterms:modified>
</cp:coreProperties>
</file>