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21" i="1"/>
  <c r="M21"/>
  <c r="O21"/>
  <c r="L21"/>
  <c r="O15"/>
  <c r="O16"/>
  <c r="O17"/>
  <c r="O23"/>
  <c r="O22"/>
  <c r="O20"/>
  <c r="N19"/>
  <c r="N18"/>
  <c r="N14"/>
  <c r="N13"/>
  <c r="K14"/>
  <c r="J14"/>
  <c r="I14"/>
  <c r="M14"/>
  <c r="L14"/>
  <c r="O14"/>
  <c r="N11"/>
  <c r="N12"/>
  <c r="I12"/>
  <c r="M13"/>
  <c r="L13"/>
  <c r="K13"/>
  <c r="J13"/>
  <c r="I13"/>
  <c r="I18"/>
  <c r="M19"/>
  <c r="M18"/>
  <c r="M11"/>
  <c r="L19"/>
  <c r="K19"/>
  <c r="K18"/>
  <c r="J19"/>
  <c r="J18"/>
  <c r="I19"/>
  <c r="L12"/>
  <c r="O19"/>
  <c r="O18"/>
  <c r="M12"/>
  <c r="K12"/>
  <c r="L18"/>
  <c r="L11"/>
  <c r="I11"/>
  <c r="J12"/>
  <c r="O13"/>
  <c r="K11"/>
  <c r="J11"/>
  <c r="O11"/>
  <c r="O12"/>
</calcChain>
</file>

<file path=xl/sharedStrings.xml><?xml version="1.0" encoding="utf-8"?>
<sst xmlns="http://schemas.openxmlformats.org/spreadsheetml/2006/main" count="77" uniqueCount="42">
  <si>
    <t>Информация о распределении планируемых расходов по отдельным мероприятиям программы, подпрограммам муниципальной программы Ермаковского района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</si>
  <si>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</si>
  <si>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</si>
  <si>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</si>
  <si>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</si>
  <si>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</si>
  <si>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руб.), годы</t>
  </si>
  <si>
    <t>ГРБС</t>
  </si>
  <si>
    <t>ЦСР</t>
  </si>
  <si>
    <t>ВР</t>
  </si>
  <si>
    <t>2014 год</t>
  </si>
  <si>
    <t>2015 год</t>
  </si>
  <si>
    <t>2016 год</t>
  </si>
  <si>
    <t>2017год</t>
  </si>
  <si>
    <t>Муниципальная программа</t>
  </si>
  <si>
    <t>всего расходные обязательства по программе, в том числе:</t>
  </si>
  <si>
    <t>Х</t>
  </si>
  <si>
    <t>Финансовое  управление</t>
  </si>
  <si>
    <t>Подпрограмма 1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</si>
  <si>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Ермаковского района</t>
  </si>
  <si>
    <t>всего расходные обязательства по подпрограмме, в том числе:</t>
  </si>
  <si>
    <t xml:space="preserve">Финансовое управление </t>
  </si>
  <si>
    <t>Подпрограмма 2</t>
  </si>
  <si>
    <t>Обеспечение реализации муниципальной программы, организация , осуществление муниципального финансового контроля в прочие мероприятия в Ермаковском районе</t>
  </si>
  <si>
    <t xml:space="preserve">Финансовое управление администрации Ермаковского района </t>
  </si>
  <si>
    <t>Руководитель финансового управления администрации</t>
  </si>
  <si>
    <t xml:space="preserve"> Ермаковского района                                                                                                                Н.М. Кравченко</t>
  </si>
  <si>
    <t>2018год</t>
  </si>
  <si>
    <t>Рз  Пр</t>
  </si>
  <si>
    <t>Управление муниципальными финансами</t>
  </si>
  <si>
    <t>Приложение 5</t>
  </si>
  <si>
    <t>094</t>
  </si>
  <si>
    <t>0106</t>
  </si>
  <si>
    <t>1401</t>
  </si>
  <si>
    <t>510</t>
  </si>
  <si>
    <t>6510076010</t>
  </si>
  <si>
    <t>6510087110</t>
  </si>
  <si>
    <t>1402</t>
  </si>
  <si>
    <t>6510087210</t>
  </si>
  <si>
    <t>2019год</t>
  </si>
  <si>
    <t>Итого за 2014-2019 годы</t>
  </si>
  <si>
    <t>к муниципальной программе Ермаковского района Управление муниципальными финансами» годы, утвержденной постановлением администрации Ермаковского района  от 31.10.2016 № 702-п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</si>
</sst>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indent="15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 applyBorder="1"/>
    <xf numFmtId="49" fontId="0" fillId="2" borderId="0" xfId="0" applyNumberFormat="1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28"/>
  <sheetViews>
    <sheetView tabSelected="1" workbookViewId="0">
      <selection activeCell="I2" sqref="I2:O3"/>
    </sheetView>
  </sheetViews>
  <sheetFormatPr defaultRowHeight="15"/>
  <cols>
    <col min="1" max="1" width="9.140625" style="1"/>
    <col min="2" max="2" width="12.85546875" style="1" customWidth="1"/>
    <col min="3" max="3" width="16.85546875" style="1" customWidth="1"/>
    <col min="4" max="4" width="17.85546875" style="1" customWidth="1"/>
    <col min="5" max="5" width="5.5703125" style="1" customWidth="1"/>
    <col min="6" max="6" width="5.7109375" style="1" customWidth="1"/>
    <col min="7" max="7" width="12.5703125" style="1" customWidth="1"/>
    <col min="8" max="8" width="5.5703125" style="1" customWidth="1"/>
    <col min="9" max="14" width="9.140625" style="1"/>
    <col min="15" max="15" width="12.28515625" style="1" customWidth="1"/>
    <col min="16" max="16384" width="9.140625" style="1"/>
  </cols>
  <sheetData>
    <row r="1" spans="2:15" ht="18.75">
      <c r="I1" s="23" t="s">
        <v>30</v>
      </c>
      <c r="J1" s="23"/>
      <c r="K1" s="23"/>
      <c r="L1" s="23"/>
      <c r="M1" s="23"/>
      <c r="N1" s="23"/>
      <c r="O1" s="23"/>
    </row>
    <row r="2" spans="2:15" ht="59.25" customHeight="1">
      <c r="I2" s="24" t="s">
        <v>41</v>
      </c>
      <c r="J2" s="24"/>
      <c r="K2" s="24"/>
      <c r="L2" s="24"/>
      <c r="M2" s="24"/>
      <c r="N2" s="24"/>
      <c r="O2" s="24"/>
    </row>
    <row r="3" spans="2:15" ht="36.75" customHeight="1">
      <c r="B3" s="2"/>
      <c r="I3" s="24"/>
      <c r="J3" s="24"/>
      <c r="K3" s="24"/>
      <c r="L3" s="24"/>
      <c r="M3" s="24"/>
      <c r="N3" s="24"/>
      <c r="O3" s="24"/>
    </row>
    <row r="4" spans="2:15" ht="18.75">
      <c r="B4" s="2"/>
    </row>
    <row r="5" spans="2:15" ht="18.75">
      <c r="B5" s="2"/>
    </row>
    <row r="6" spans="2:15" ht="42" customHeight="1">
      <c r="B6" s="22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2:15" ht="61.5" customHeight="1">
      <c r="B7" s="17" t="s">
        <v>1</v>
      </c>
      <c r="C7" s="17" t="s">
        <v>2</v>
      </c>
      <c r="D7" s="17" t="s">
        <v>3</v>
      </c>
      <c r="E7" s="17" t="s">
        <v>4</v>
      </c>
      <c r="F7" s="17"/>
      <c r="G7" s="17"/>
      <c r="H7" s="17"/>
      <c r="I7" s="17" t="s">
        <v>5</v>
      </c>
      <c r="J7" s="17"/>
      <c r="K7" s="17"/>
      <c r="L7" s="17"/>
      <c r="M7" s="17"/>
      <c r="N7" s="17"/>
      <c r="O7" s="17"/>
    </row>
    <row r="8" spans="2:15" ht="15.75">
      <c r="B8" s="17"/>
      <c r="C8" s="17"/>
      <c r="D8" s="17"/>
      <c r="E8" s="17"/>
      <c r="F8" s="17"/>
      <c r="G8" s="17"/>
      <c r="H8" s="17"/>
      <c r="I8" s="17" t="s">
        <v>6</v>
      </c>
      <c r="J8" s="17"/>
      <c r="K8" s="17"/>
      <c r="L8" s="17"/>
      <c r="M8" s="17"/>
      <c r="N8" s="17"/>
      <c r="O8" s="17"/>
    </row>
    <row r="9" spans="2:15" ht="46.5" customHeight="1">
      <c r="B9" s="17"/>
      <c r="C9" s="17"/>
      <c r="D9" s="17"/>
      <c r="E9" s="18" t="s">
        <v>7</v>
      </c>
      <c r="F9" s="18" t="s">
        <v>28</v>
      </c>
      <c r="G9" s="18" t="s">
        <v>8</v>
      </c>
      <c r="H9" s="18" t="s">
        <v>9</v>
      </c>
      <c r="I9" s="18" t="s">
        <v>10</v>
      </c>
      <c r="J9" s="18" t="s">
        <v>11</v>
      </c>
      <c r="K9" s="18" t="s">
        <v>12</v>
      </c>
      <c r="L9" s="18" t="s">
        <v>13</v>
      </c>
      <c r="M9" s="18" t="s">
        <v>27</v>
      </c>
      <c r="N9" s="18" t="s">
        <v>39</v>
      </c>
      <c r="O9" s="18" t="s">
        <v>40</v>
      </c>
    </row>
    <row r="10" spans="2:15">
      <c r="B10" s="17"/>
      <c r="C10" s="17"/>
      <c r="D10" s="17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2:15" ht="63">
      <c r="B11" s="19" t="s">
        <v>14</v>
      </c>
      <c r="C11" s="20" t="s">
        <v>29</v>
      </c>
      <c r="D11" s="3" t="s">
        <v>15</v>
      </c>
      <c r="E11" s="4" t="s">
        <v>16</v>
      </c>
      <c r="F11" s="4" t="s">
        <v>16</v>
      </c>
      <c r="G11" s="4" t="s">
        <v>16</v>
      </c>
      <c r="H11" s="4" t="s">
        <v>16</v>
      </c>
      <c r="I11" s="5">
        <f t="shared" ref="I11:O11" si="0">I13+I18</f>
        <v>64831.7</v>
      </c>
      <c r="J11" s="5">
        <f t="shared" si="0"/>
        <v>59608.6</v>
      </c>
      <c r="K11" s="5">
        <f t="shared" si="0"/>
        <v>62126.700000000004</v>
      </c>
      <c r="L11" s="5">
        <f t="shared" si="0"/>
        <v>66782.899999999994</v>
      </c>
      <c r="M11" s="5">
        <f t="shared" si="0"/>
        <v>55127.299999999996</v>
      </c>
      <c r="N11" s="5">
        <f>N13+N18</f>
        <v>58027.199999999997</v>
      </c>
      <c r="O11" s="5">
        <f t="shared" si="0"/>
        <v>366504.39999999997</v>
      </c>
    </row>
    <row r="12" spans="2:15" ht="31.5">
      <c r="B12" s="19"/>
      <c r="C12" s="21"/>
      <c r="D12" s="3" t="s">
        <v>17</v>
      </c>
      <c r="E12" s="6" t="s">
        <v>31</v>
      </c>
      <c r="F12" s="4" t="s">
        <v>16</v>
      </c>
      <c r="G12" s="4" t="s">
        <v>16</v>
      </c>
      <c r="H12" s="4" t="s">
        <v>16</v>
      </c>
      <c r="I12" s="5">
        <f>I14+I19</f>
        <v>64831.7</v>
      </c>
      <c r="J12" s="5">
        <f t="shared" ref="J12:O12" si="1">J14+J19</f>
        <v>59608.6</v>
      </c>
      <c r="K12" s="5">
        <f t="shared" si="1"/>
        <v>62126.700000000004</v>
      </c>
      <c r="L12" s="5">
        <f t="shared" si="1"/>
        <v>66782.899999999994</v>
      </c>
      <c r="M12" s="5">
        <f t="shared" si="1"/>
        <v>55127.299999999996</v>
      </c>
      <c r="N12" s="5">
        <f>N14+N19</f>
        <v>58027.199999999997</v>
      </c>
      <c r="O12" s="5">
        <f t="shared" si="1"/>
        <v>366504.39999999997</v>
      </c>
    </row>
    <row r="13" spans="2:15" ht="72.75" customHeight="1">
      <c r="B13" s="20" t="s">
        <v>18</v>
      </c>
      <c r="C13" s="20" t="s">
        <v>19</v>
      </c>
      <c r="D13" s="3" t="s">
        <v>20</v>
      </c>
      <c r="E13" s="6"/>
      <c r="F13" s="4" t="s">
        <v>16</v>
      </c>
      <c r="G13" s="4" t="s">
        <v>16</v>
      </c>
      <c r="H13" s="4" t="s">
        <v>16</v>
      </c>
      <c r="I13" s="5">
        <f>I14</f>
        <v>58921.5</v>
      </c>
      <c r="J13" s="5">
        <f t="shared" ref="J13:O13" si="2">J14</f>
        <v>53594.6</v>
      </c>
      <c r="K13" s="5">
        <f t="shared" si="2"/>
        <v>56314.100000000006</v>
      </c>
      <c r="L13" s="5">
        <f t="shared" si="2"/>
        <v>60930.299999999996</v>
      </c>
      <c r="M13" s="5">
        <f t="shared" si="2"/>
        <v>49274.7</v>
      </c>
      <c r="N13" s="5">
        <f t="shared" si="2"/>
        <v>52174.6</v>
      </c>
      <c r="O13" s="5">
        <f t="shared" si="2"/>
        <v>331209.8</v>
      </c>
    </row>
    <row r="14" spans="2:15" ht="43.5" customHeight="1">
      <c r="B14" s="26"/>
      <c r="C14" s="26"/>
      <c r="D14" s="27" t="s">
        <v>21</v>
      </c>
      <c r="E14" s="6" t="s">
        <v>31</v>
      </c>
      <c r="F14" s="4" t="s">
        <v>16</v>
      </c>
      <c r="G14" s="4" t="s">
        <v>16</v>
      </c>
      <c r="H14" s="4" t="s">
        <v>16</v>
      </c>
      <c r="I14" s="7">
        <f t="shared" ref="I14:N14" si="3">SUM(I15:I17)</f>
        <v>58921.5</v>
      </c>
      <c r="J14" s="7">
        <f t="shared" si="3"/>
        <v>53594.6</v>
      </c>
      <c r="K14" s="7">
        <f t="shared" si="3"/>
        <v>56314.100000000006</v>
      </c>
      <c r="L14" s="7">
        <f t="shared" si="3"/>
        <v>60930.299999999996</v>
      </c>
      <c r="M14" s="7">
        <f t="shared" si="3"/>
        <v>49274.7</v>
      </c>
      <c r="N14" s="7">
        <f t="shared" si="3"/>
        <v>52174.6</v>
      </c>
      <c r="O14" s="7">
        <f>SUM(I14:N14)</f>
        <v>331209.8</v>
      </c>
    </row>
    <row r="15" spans="2:15" ht="41.25" customHeight="1">
      <c r="B15" s="26"/>
      <c r="C15" s="26"/>
      <c r="D15" s="28"/>
      <c r="E15" s="6" t="s">
        <v>31</v>
      </c>
      <c r="F15" s="6" t="s">
        <v>33</v>
      </c>
      <c r="G15" s="6" t="s">
        <v>35</v>
      </c>
      <c r="H15" s="6" t="s">
        <v>34</v>
      </c>
      <c r="I15" s="5">
        <v>13200.5</v>
      </c>
      <c r="J15" s="5">
        <v>12519.2</v>
      </c>
      <c r="K15" s="5">
        <v>12502.1</v>
      </c>
      <c r="L15" s="7">
        <v>14107.3</v>
      </c>
      <c r="M15" s="7">
        <v>11285.8</v>
      </c>
      <c r="N15" s="7">
        <v>11285.8</v>
      </c>
      <c r="O15" s="7">
        <f>SUM(I15:N15)</f>
        <v>74900.700000000012</v>
      </c>
    </row>
    <row r="16" spans="2:15" ht="43.5" customHeight="1">
      <c r="B16" s="26"/>
      <c r="C16" s="26"/>
      <c r="D16" s="28"/>
      <c r="E16" s="6" t="s">
        <v>31</v>
      </c>
      <c r="F16" s="6" t="s">
        <v>33</v>
      </c>
      <c r="G16" s="6" t="s">
        <v>36</v>
      </c>
      <c r="H16" s="6" t="s">
        <v>34</v>
      </c>
      <c r="I16" s="5">
        <v>5286.2</v>
      </c>
      <c r="J16" s="5">
        <v>5230.3</v>
      </c>
      <c r="K16" s="5">
        <v>5429.7</v>
      </c>
      <c r="L16" s="7">
        <v>4676.3999999999996</v>
      </c>
      <c r="M16" s="7">
        <v>3740.8</v>
      </c>
      <c r="N16" s="7">
        <v>3740.8</v>
      </c>
      <c r="O16" s="7">
        <f>SUM(I16:N16)</f>
        <v>28104.199999999997</v>
      </c>
    </row>
    <row r="17" spans="2:15" ht="38.25" customHeight="1">
      <c r="B17" s="21"/>
      <c r="C17" s="21"/>
      <c r="D17" s="29"/>
      <c r="E17" s="6" t="s">
        <v>31</v>
      </c>
      <c r="F17" s="6" t="s">
        <v>37</v>
      </c>
      <c r="G17" s="6" t="s">
        <v>38</v>
      </c>
      <c r="H17" s="6" t="s">
        <v>34</v>
      </c>
      <c r="I17" s="5">
        <v>40434.800000000003</v>
      </c>
      <c r="J17" s="5">
        <v>35845.1</v>
      </c>
      <c r="K17" s="5">
        <v>38382.300000000003</v>
      </c>
      <c r="L17" s="7">
        <v>42146.6</v>
      </c>
      <c r="M17" s="7">
        <v>34248.1</v>
      </c>
      <c r="N17" s="7">
        <v>37148</v>
      </c>
      <c r="O17" s="7">
        <f>SUM(I17:N17)</f>
        <v>228204.9</v>
      </c>
    </row>
    <row r="18" spans="2:15" ht="72" customHeight="1">
      <c r="B18" s="18" t="s">
        <v>22</v>
      </c>
      <c r="C18" s="18" t="s">
        <v>23</v>
      </c>
      <c r="D18" s="3" t="s">
        <v>20</v>
      </c>
      <c r="E18" s="8" t="s">
        <v>16</v>
      </c>
      <c r="F18" s="4" t="s">
        <v>16</v>
      </c>
      <c r="G18" s="4" t="s">
        <v>16</v>
      </c>
      <c r="H18" s="4" t="s">
        <v>16</v>
      </c>
      <c r="I18" s="5">
        <f t="shared" ref="I18:O18" si="4">I19</f>
        <v>5910.2</v>
      </c>
      <c r="J18" s="5">
        <f t="shared" si="4"/>
        <v>6014</v>
      </c>
      <c r="K18" s="5">
        <f t="shared" si="4"/>
        <v>5812.6</v>
      </c>
      <c r="L18" s="5">
        <f t="shared" si="4"/>
        <v>5852.6</v>
      </c>
      <c r="M18" s="5">
        <f t="shared" si="4"/>
        <v>5852.6</v>
      </c>
      <c r="N18" s="5">
        <f t="shared" si="4"/>
        <v>5852.6</v>
      </c>
      <c r="O18" s="5">
        <f t="shared" si="4"/>
        <v>35294.6</v>
      </c>
    </row>
    <row r="19" spans="2:15" ht="66" customHeight="1">
      <c r="B19" s="18"/>
      <c r="C19" s="18"/>
      <c r="D19" s="25" t="s">
        <v>24</v>
      </c>
      <c r="E19" s="8" t="s">
        <v>31</v>
      </c>
      <c r="F19" s="8" t="s">
        <v>32</v>
      </c>
      <c r="G19" s="9" t="s">
        <v>16</v>
      </c>
      <c r="H19" s="9" t="s">
        <v>16</v>
      </c>
      <c r="I19" s="5">
        <f t="shared" ref="I19:N19" si="5">SUM(I20:I23)</f>
        <v>5910.2</v>
      </c>
      <c r="J19" s="5">
        <f t="shared" si="5"/>
        <v>6014</v>
      </c>
      <c r="K19" s="5">
        <f t="shared" si="5"/>
        <v>5812.6</v>
      </c>
      <c r="L19" s="5">
        <f t="shared" si="5"/>
        <v>5852.6</v>
      </c>
      <c r="M19" s="5">
        <f t="shared" si="5"/>
        <v>5852.6</v>
      </c>
      <c r="N19" s="5">
        <f t="shared" si="5"/>
        <v>5852.6</v>
      </c>
      <c r="O19" s="7">
        <f>SUM(I19:N19)</f>
        <v>35294.6</v>
      </c>
    </row>
    <row r="20" spans="2:15" ht="15.75">
      <c r="B20" s="18"/>
      <c r="C20" s="18"/>
      <c r="D20" s="25"/>
      <c r="E20" s="10" t="s">
        <v>31</v>
      </c>
      <c r="F20" s="10" t="s">
        <v>32</v>
      </c>
      <c r="G20" s="11">
        <v>6520080210</v>
      </c>
      <c r="H20" s="11">
        <v>120</v>
      </c>
      <c r="I20" s="12">
        <v>4845.3999999999996</v>
      </c>
      <c r="J20" s="12">
        <v>4764.3</v>
      </c>
      <c r="K20" s="12">
        <v>4531.1000000000004</v>
      </c>
      <c r="L20" s="12">
        <v>4531.1000000000004</v>
      </c>
      <c r="M20" s="12">
        <v>4531.1000000000004</v>
      </c>
      <c r="N20" s="12">
        <v>4531.1000000000004</v>
      </c>
      <c r="O20" s="7">
        <f>SUM(I20:N20)</f>
        <v>27734.1</v>
      </c>
    </row>
    <row r="21" spans="2:15" ht="18.75" customHeight="1">
      <c r="B21" s="18"/>
      <c r="C21" s="18"/>
      <c r="D21" s="25"/>
      <c r="E21" s="10" t="s">
        <v>31</v>
      </c>
      <c r="F21" s="10" t="s">
        <v>32</v>
      </c>
      <c r="G21" s="11">
        <v>6520080210</v>
      </c>
      <c r="H21" s="11">
        <v>240</v>
      </c>
      <c r="I21" s="12">
        <v>617.79999999999995</v>
      </c>
      <c r="J21" s="12">
        <v>772.4</v>
      </c>
      <c r="K21" s="12">
        <v>804.8</v>
      </c>
      <c r="L21" s="12">
        <f>824.8-30</f>
        <v>794.8</v>
      </c>
      <c r="M21" s="12">
        <f>824.8-30</f>
        <v>794.8</v>
      </c>
      <c r="N21" s="12">
        <f>824.8-30</f>
        <v>794.8</v>
      </c>
      <c r="O21" s="7">
        <f>SUM(I21:N21)</f>
        <v>4579.4000000000005</v>
      </c>
    </row>
    <row r="22" spans="2:15" ht="18.75" customHeight="1">
      <c r="B22" s="18"/>
      <c r="C22" s="18"/>
      <c r="D22" s="25"/>
      <c r="E22" s="10" t="s">
        <v>31</v>
      </c>
      <c r="F22" s="10" t="s">
        <v>32</v>
      </c>
      <c r="G22" s="11">
        <v>6520080210</v>
      </c>
      <c r="H22" s="11">
        <v>850</v>
      </c>
      <c r="I22" s="12">
        <v>2.1</v>
      </c>
      <c r="J22" s="12">
        <v>3.6</v>
      </c>
      <c r="K22" s="12">
        <v>3</v>
      </c>
      <c r="L22" s="12">
        <v>3</v>
      </c>
      <c r="M22" s="12">
        <v>3</v>
      </c>
      <c r="N22" s="12">
        <v>3</v>
      </c>
      <c r="O22" s="7">
        <f>SUM(I22:N22)</f>
        <v>17.7</v>
      </c>
    </row>
    <row r="23" spans="2:15" ht="18.75" customHeight="1">
      <c r="B23" s="18"/>
      <c r="C23" s="18"/>
      <c r="D23" s="25"/>
      <c r="E23" s="10" t="s">
        <v>31</v>
      </c>
      <c r="F23" s="10" t="s">
        <v>32</v>
      </c>
      <c r="G23" s="11">
        <v>6520080270</v>
      </c>
      <c r="H23" s="11">
        <v>120</v>
      </c>
      <c r="I23" s="12">
        <v>444.9</v>
      </c>
      <c r="J23" s="12">
        <v>473.7</v>
      </c>
      <c r="K23" s="12">
        <v>473.7</v>
      </c>
      <c r="L23" s="12">
        <v>523.70000000000005</v>
      </c>
      <c r="M23" s="12">
        <v>523.70000000000005</v>
      </c>
      <c r="N23" s="12">
        <v>523.70000000000005</v>
      </c>
      <c r="O23" s="7">
        <f>SUM(I23:N23)</f>
        <v>2963.3999999999996</v>
      </c>
    </row>
    <row r="24" spans="2:15" ht="18.75">
      <c r="B24" s="13"/>
      <c r="C24" s="14"/>
      <c r="D24" s="14"/>
      <c r="E24" s="15"/>
      <c r="F24" s="15"/>
      <c r="G24" s="14"/>
      <c r="H24" s="14"/>
      <c r="I24" s="14"/>
      <c r="J24" s="14"/>
      <c r="K24" s="14"/>
      <c r="L24" s="14"/>
      <c r="M24" s="14"/>
      <c r="N24" s="14"/>
      <c r="O24" s="14"/>
    </row>
    <row r="25" spans="2:15" ht="18.75">
      <c r="B25" s="13"/>
      <c r="C25" s="14"/>
      <c r="D25" s="14"/>
      <c r="E25" s="15"/>
      <c r="F25" s="15"/>
      <c r="G25" s="14"/>
      <c r="H25" s="14"/>
      <c r="I25" s="14"/>
      <c r="J25" s="14"/>
      <c r="K25" s="14"/>
      <c r="L25" s="14"/>
      <c r="M25" s="14"/>
      <c r="N25" s="14"/>
      <c r="O25" s="14"/>
    </row>
    <row r="26" spans="2:15" ht="18.75">
      <c r="B26" s="16" t="s">
        <v>25</v>
      </c>
    </row>
    <row r="27" spans="2:15" ht="18.75">
      <c r="B27" s="16" t="s">
        <v>26</v>
      </c>
    </row>
    <row r="28" spans="2:15" ht="18.75">
      <c r="B28" s="16"/>
    </row>
  </sheetData>
  <mergeCells count="28">
    <mergeCell ref="B6:O6"/>
    <mergeCell ref="I1:O1"/>
    <mergeCell ref="I2:O3"/>
    <mergeCell ref="D19:D23"/>
    <mergeCell ref="C18:C23"/>
    <mergeCell ref="B18:B23"/>
    <mergeCell ref="C13:C17"/>
    <mergeCell ref="D14:D17"/>
    <mergeCell ref="B13:B17"/>
    <mergeCell ref="J9:J10"/>
    <mergeCell ref="O9:O10"/>
    <mergeCell ref="B11:B12"/>
    <mergeCell ref="M9:M10"/>
    <mergeCell ref="F9:F10"/>
    <mergeCell ref="C11:C12"/>
    <mergeCell ref="B7:B10"/>
    <mergeCell ref="C7:C10"/>
    <mergeCell ref="D7:D10"/>
    <mergeCell ref="E7:H8"/>
    <mergeCell ref="I7:O7"/>
    <mergeCell ref="I8:O8"/>
    <mergeCell ref="E9:E10"/>
    <mergeCell ref="G9:G10"/>
    <mergeCell ref="H9:H10"/>
    <mergeCell ref="I9:I10"/>
    <mergeCell ref="N9:N10"/>
    <mergeCell ref="K9:K10"/>
    <mergeCell ref="L9:L10"/>
  </mergeCells>
  <phoneticPr fontId="0" type="noConversion"/>
  <pageMargins left="0" right="0" top="0.74803149606299213" bottom="0.55118110236220474" header="0" footer="0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2016-11-08T00:44:46Z</dcterms:modified>
</cp:coreProperties>
</file>