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14210"/>
</workbook>
</file>

<file path=xl/calcChain.xml><?xml version="1.0" encoding="utf-8"?>
<calcChain xmlns="http://schemas.openxmlformats.org/spreadsheetml/2006/main">
  <c r="I14" i="1"/>
  <c r="M24"/>
  <c r="L23"/>
  <c r="K23"/>
  <c r="J23"/>
  <c r="I23"/>
  <c r="H23"/>
  <c r="G23"/>
  <c r="M22"/>
  <c r="M21"/>
  <c r="M20"/>
  <c r="M19"/>
  <c r="M18"/>
  <c r="M17"/>
  <c r="M16"/>
  <c r="M14"/>
  <c r="M13"/>
  <c r="M12"/>
  <c r="L21"/>
  <c r="L15"/>
  <c r="L11"/>
  <c r="L10"/>
  <c r="K15"/>
  <c r="J15"/>
  <c r="I15"/>
  <c r="H15"/>
  <c r="G15"/>
  <c r="K21"/>
  <c r="J21"/>
  <c r="I21"/>
  <c r="H21"/>
  <c r="G21"/>
  <c r="K11"/>
  <c r="J11"/>
  <c r="I11"/>
  <c r="I10"/>
  <c r="H11"/>
  <c r="G11"/>
  <c r="M23"/>
  <c r="G10"/>
  <c r="K10"/>
  <c r="H10"/>
  <c r="J10"/>
  <c r="M15"/>
  <c r="M11"/>
  <c r="M10"/>
</calcChain>
</file>

<file path=xl/sharedStrings.xml><?xml version="1.0" encoding="utf-8"?>
<sst xmlns="http://schemas.openxmlformats.org/spreadsheetml/2006/main" count="74" uniqueCount="45">
  <si>
    <t>Наименование  подпрограммы, задачи, мероприятий</t>
  </si>
  <si>
    <t xml:space="preserve">ГРБС </t>
  </si>
  <si>
    <t>Код бюджетной классификации</t>
  </si>
  <si>
    <t>Расходы  (тыс. руб.), годы</t>
  </si>
  <si>
    <t>ГРБС</t>
  </si>
  <si>
    <t>РзПр</t>
  </si>
  <si>
    <t>ЦСР</t>
  </si>
  <si>
    <t>ВР</t>
  </si>
  <si>
    <t>2014 год</t>
  </si>
  <si>
    <t>2015 год</t>
  </si>
  <si>
    <t>2016 год</t>
  </si>
  <si>
    <t>Цель. Создание безопасных и комфортных условий функционирования объектов муниципальной собственности, развитию муниципальных учреждений</t>
  </si>
  <si>
    <t>Задача. Улучшение состояния имущества, находящегося в муниципальной собственности</t>
  </si>
  <si>
    <t>Мероприятие:</t>
  </si>
  <si>
    <t>х</t>
  </si>
  <si>
    <t>Финансовое управление администрации Ермаковского района</t>
  </si>
  <si>
    <t>Управление образования администрации Ермаковского района</t>
  </si>
  <si>
    <t>Отдел культуры администрации Ермаковского района</t>
  </si>
  <si>
    <t>Ожидаемый результат от реализации подпрограммного мероприятия (в натуральном выражении)</t>
  </si>
  <si>
    <t>2017 год</t>
  </si>
  <si>
    <t>2018 год</t>
  </si>
  <si>
    <t>Ежегодно не менее 10 муниципальных учреждений улучшат материально-техническое состояние муниципального имущества и\или проведут работы по  повышению безопасности и комфортности функционирования ряда муниципальных учреждений и объектов  жизнедеятельности.</t>
  </si>
  <si>
    <t>094</t>
  </si>
  <si>
    <t xml:space="preserve">Перечень мероприятий программы </t>
  </si>
  <si>
    <r>
      <t>«</t>
    </r>
    <r>
      <rPr>
        <b/>
        <sz val="12"/>
        <color indexed="8"/>
        <rFont val="Times New Roman"/>
        <family val="1"/>
        <charset val="204"/>
      </rPr>
      <t xml:space="preserve">Содействие развитию местного самоуправления» </t>
    </r>
  </si>
  <si>
    <t>Приложение № 1</t>
  </si>
  <si>
    <t>0113</t>
  </si>
  <si>
    <t>0801</t>
  </si>
  <si>
    <t>0502</t>
  </si>
  <si>
    <t>540</t>
  </si>
  <si>
    <t>0701</t>
  </si>
  <si>
    <t>079</t>
  </si>
  <si>
    <t>611</t>
  </si>
  <si>
    <t>0702</t>
  </si>
  <si>
    <t>612</t>
  </si>
  <si>
    <t>0709</t>
  </si>
  <si>
    <t>620</t>
  </si>
  <si>
    <t>6210088460</t>
  </si>
  <si>
    <t>1.    Предоставление субсидии бюджетам муниципальных учреждений района направленных на создание безопасных и комфортных условий функционирования объектов муниципальной собственности, развитие муниципальных учреждений района</t>
  </si>
  <si>
    <t>2019 год</t>
  </si>
  <si>
    <t>Администрация Ермаковского района</t>
  </si>
  <si>
    <t>009</t>
  </si>
  <si>
    <t>243</t>
  </si>
  <si>
    <t>Итого на 2014-2019 годы</t>
  </si>
  <si>
    <r>
      <t xml:space="preserve">к муниципальной программе  Ермаковского района </t>
    </r>
    <r>
      <rPr>
        <sz val="12"/>
        <color indexed="8"/>
        <rFont val="Times New Roman"/>
        <family val="1"/>
        <charset val="204"/>
      </rPr>
      <t>«</t>
    </r>
    <r>
      <rPr>
        <sz val="12"/>
        <color indexed="8"/>
        <rFont val="Times New Roman"/>
        <family val="1"/>
        <charset val="204"/>
      </rPr>
      <t>Содействие развитию местного самоуправления», утвержденной постановлением администрации Ермаковского района от 30.10.2016г. № 701-п</t>
    </r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</si>
</sst>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/>
    <xf numFmtId="0" fontId="2" fillId="0" borderId="0" xfId="0" applyFont="1" applyFill="1" applyAlignment="1">
      <alignment horizontal="center"/>
    </xf>
    <xf numFmtId="0" fontId="1" fillId="0" borderId="0" xfId="0" applyFont="1" applyFill="1" applyAlignment="1">
      <alignment horizontal="left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top"/>
    </xf>
    <xf numFmtId="164" fontId="1" fillId="0" borderId="1" xfId="0" applyNumberFormat="1" applyFont="1" applyFill="1" applyBorder="1" applyAlignment="1">
      <alignment vertical="top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/>
    <xf numFmtId="0" fontId="1" fillId="0" borderId="1" xfId="0" applyFont="1" applyFill="1" applyBorder="1"/>
    <xf numFmtId="164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4"/>
  <sheetViews>
    <sheetView tabSelected="1" workbookViewId="0">
      <selection activeCell="K2" sqref="K2:N2"/>
    </sheetView>
  </sheetViews>
  <sheetFormatPr defaultRowHeight="15.75"/>
  <cols>
    <col min="1" max="1" width="18.28515625" style="1" customWidth="1"/>
    <col min="2" max="2" width="20.85546875" style="1" customWidth="1"/>
    <col min="3" max="3" width="8.28515625" style="1" customWidth="1"/>
    <col min="4" max="4" width="9.140625" style="1"/>
    <col min="5" max="5" width="12.140625" style="1" customWidth="1"/>
    <col min="6" max="12" width="9.140625" style="1"/>
    <col min="13" max="13" width="10" style="1" customWidth="1"/>
    <col min="14" max="14" width="22.42578125" style="1" customWidth="1"/>
    <col min="15" max="16384" width="9.140625" style="1"/>
  </cols>
  <sheetData>
    <row r="1" spans="1:14" ht="15" customHeight="1">
      <c r="K1" s="16" t="s">
        <v>25</v>
      </c>
      <c r="L1" s="16"/>
      <c r="M1" s="16"/>
      <c r="N1" s="16"/>
    </row>
    <row r="2" spans="1:14" ht="94.5" customHeight="1">
      <c r="D2" s="18"/>
      <c r="E2" s="18"/>
      <c r="F2" s="18"/>
      <c r="G2" s="18"/>
      <c r="H2" s="18"/>
      <c r="I2" s="18"/>
      <c r="K2" s="17" t="s">
        <v>44</v>
      </c>
      <c r="L2" s="17"/>
      <c r="M2" s="17"/>
      <c r="N2" s="17"/>
    </row>
    <row r="3" spans="1:14" ht="27.75" customHeight="1">
      <c r="D3" s="2"/>
      <c r="E3" s="2"/>
      <c r="F3" s="2"/>
      <c r="G3" s="2"/>
      <c r="H3" s="2"/>
      <c r="I3" s="2"/>
      <c r="M3" s="3"/>
      <c r="N3" s="3"/>
    </row>
    <row r="4" spans="1:14">
      <c r="D4" s="18" t="s">
        <v>23</v>
      </c>
      <c r="E4" s="18"/>
      <c r="F4" s="18"/>
      <c r="G4" s="18"/>
      <c r="H4" s="18"/>
      <c r="I4" s="18"/>
      <c r="M4" s="3"/>
      <c r="N4" s="3"/>
    </row>
    <row r="5" spans="1:14">
      <c r="D5" s="19" t="s">
        <v>24</v>
      </c>
      <c r="E5" s="19"/>
      <c r="F5" s="19"/>
      <c r="G5" s="19"/>
      <c r="H5" s="19"/>
      <c r="I5" s="19"/>
    </row>
    <row r="6" spans="1:14" ht="29.25" customHeight="1">
      <c r="A6" s="14" t="s">
        <v>0</v>
      </c>
      <c r="B6" s="14" t="s">
        <v>1</v>
      </c>
      <c r="C6" s="14" t="s">
        <v>2</v>
      </c>
      <c r="D6" s="14"/>
      <c r="E6" s="14"/>
      <c r="F6" s="14"/>
      <c r="G6" s="14" t="s">
        <v>3</v>
      </c>
      <c r="H6" s="14"/>
      <c r="I6" s="14"/>
      <c r="J6" s="14"/>
      <c r="K6" s="14"/>
      <c r="L6" s="14"/>
      <c r="M6" s="14"/>
      <c r="N6" s="14" t="s">
        <v>18</v>
      </c>
    </row>
    <row r="7" spans="1:14" ht="63">
      <c r="A7" s="14"/>
      <c r="B7" s="14"/>
      <c r="C7" s="11" t="s">
        <v>4</v>
      </c>
      <c r="D7" s="11" t="s">
        <v>5</v>
      </c>
      <c r="E7" s="11" t="s">
        <v>6</v>
      </c>
      <c r="F7" s="11" t="s">
        <v>7</v>
      </c>
      <c r="G7" s="11" t="s">
        <v>8</v>
      </c>
      <c r="H7" s="11" t="s">
        <v>9</v>
      </c>
      <c r="I7" s="11" t="s">
        <v>10</v>
      </c>
      <c r="J7" s="11" t="s">
        <v>19</v>
      </c>
      <c r="K7" s="11" t="s">
        <v>20</v>
      </c>
      <c r="L7" s="11" t="s">
        <v>39</v>
      </c>
      <c r="M7" s="11" t="s">
        <v>43</v>
      </c>
      <c r="N7" s="14"/>
    </row>
    <row r="8" spans="1:14" ht="15" customHeight="1">
      <c r="A8" s="15" t="s">
        <v>11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</row>
    <row r="9" spans="1:14" ht="17.25" customHeight="1">
      <c r="A9" s="15" t="s">
        <v>12</v>
      </c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</row>
    <row r="10" spans="1:14" ht="27" customHeight="1">
      <c r="A10" s="7" t="s">
        <v>13</v>
      </c>
      <c r="B10" s="7"/>
      <c r="C10" s="12" t="s">
        <v>14</v>
      </c>
      <c r="D10" s="12" t="s">
        <v>14</v>
      </c>
      <c r="E10" s="12" t="s">
        <v>14</v>
      </c>
      <c r="F10" s="12" t="s">
        <v>14</v>
      </c>
      <c r="G10" s="6">
        <f>G11+G15+G21</f>
        <v>5673.8</v>
      </c>
      <c r="H10" s="6">
        <f>H11+H15+H21</f>
        <v>6764.7999999999993</v>
      </c>
      <c r="I10" s="6">
        <f>I11+I15+I21+I23</f>
        <v>5192.6000000000004</v>
      </c>
      <c r="J10" s="6">
        <f>J11+J15+J21</f>
        <v>1344.5</v>
      </c>
      <c r="K10" s="6">
        <f>K11+K15+K21</f>
        <v>1344.5</v>
      </c>
      <c r="L10" s="6">
        <f>L11+L15+L21</f>
        <v>1344.5</v>
      </c>
      <c r="M10" s="6">
        <f>M11+M15+M21+M23</f>
        <v>21664.7</v>
      </c>
      <c r="N10" s="13"/>
    </row>
    <row r="11" spans="1:14" ht="19.5" customHeight="1">
      <c r="A11" s="20" t="s">
        <v>38</v>
      </c>
      <c r="B11" s="20" t="s">
        <v>15</v>
      </c>
      <c r="C11" s="21" t="s">
        <v>22</v>
      </c>
      <c r="D11" s="4" t="s">
        <v>14</v>
      </c>
      <c r="E11" s="4" t="s">
        <v>14</v>
      </c>
      <c r="F11" s="4" t="s">
        <v>14</v>
      </c>
      <c r="G11" s="5">
        <f>G12+G13+G14</f>
        <v>209.3</v>
      </c>
      <c r="H11" s="5">
        <f t="shared" ref="H11:M11" si="0">H12+H13+H14</f>
        <v>0</v>
      </c>
      <c r="I11" s="6">
        <f t="shared" si="0"/>
        <v>660</v>
      </c>
      <c r="J11" s="5">
        <f t="shared" si="0"/>
        <v>1344.5</v>
      </c>
      <c r="K11" s="5">
        <f t="shared" si="0"/>
        <v>1344.5</v>
      </c>
      <c r="L11" s="5">
        <f>L12+L13+L14</f>
        <v>1344.5</v>
      </c>
      <c r="M11" s="5">
        <f t="shared" si="0"/>
        <v>4902.8</v>
      </c>
      <c r="N11" s="22" t="s">
        <v>21</v>
      </c>
    </row>
    <row r="12" spans="1:14" ht="17.25" customHeight="1">
      <c r="A12" s="20"/>
      <c r="B12" s="20"/>
      <c r="C12" s="21"/>
      <c r="D12" s="4" t="s">
        <v>26</v>
      </c>
      <c r="E12" s="4" t="s">
        <v>37</v>
      </c>
      <c r="F12" s="4" t="s">
        <v>29</v>
      </c>
      <c r="G12" s="5">
        <v>0</v>
      </c>
      <c r="H12" s="5">
        <v>0</v>
      </c>
      <c r="I12" s="6">
        <v>100</v>
      </c>
      <c r="J12" s="5">
        <v>1344.5</v>
      </c>
      <c r="K12" s="5">
        <v>1344.5</v>
      </c>
      <c r="L12" s="5">
        <v>1344.5</v>
      </c>
      <c r="M12" s="10">
        <f>G12+H12+I12+J12+K12+L12</f>
        <v>4133.5</v>
      </c>
      <c r="N12" s="23"/>
    </row>
    <row r="13" spans="1:14" ht="13.5" customHeight="1">
      <c r="A13" s="20"/>
      <c r="B13" s="20"/>
      <c r="C13" s="21"/>
      <c r="D13" s="4" t="s">
        <v>28</v>
      </c>
      <c r="E13" s="4" t="s">
        <v>37</v>
      </c>
      <c r="F13" s="4">
        <v>540</v>
      </c>
      <c r="G13" s="5">
        <v>110</v>
      </c>
      <c r="H13" s="5">
        <v>0</v>
      </c>
      <c r="I13" s="5">
        <v>0</v>
      </c>
      <c r="J13" s="5">
        <v>0</v>
      </c>
      <c r="K13" s="5">
        <v>0</v>
      </c>
      <c r="L13" s="5">
        <v>0</v>
      </c>
      <c r="M13" s="10">
        <f>G13+H13+I13+J13+K13+L13</f>
        <v>110</v>
      </c>
      <c r="N13" s="23"/>
    </row>
    <row r="14" spans="1:14" ht="13.5" customHeight="1">
      <c r="A14" s="20"/>
      <c r="B14" s="20"/>
      <c r="C14" s="21"/>
      <c r="D14" s="4" t="s">
        <v>27</v>
      </c>
      <c r="E14" s="4" t="s">
        <v>37</v>
      </c>
      <c r="F14" s="4" t="s">
        <v>29</v>
      </c>
      <c r="G14" s="5">
        <v>99.3</v>
      </c>
      <c r="H14" s="5">
        <v>0</v>
      </c>
      <c r="I14" s="5">
        <f>160+400</f>
        <v>560</v>
      </c>
      <c r="J14" s="5">
        <v>0</v>
      </c>
      <c r="K14" s="5">
        <v>0</v>
      </c>
      <c r="L14" s="5">
        <v>0</v>
      </c>
      <c r="M14" s="10">
        <f>G14+H14+I14+J14+K14+L14</f>
        <v>659.3</v>
      </c>
      <c r="N14" s="23"/>
    </row>
    <row r="15" spans="1:14">
      <c r="A15" s="20"/>
      <c r="B15" s="20" t="s">
        <v>16</v>
      </c>
      <c r="C15" s="21" t="s">
        <v>31</v>
      </c>
      <c r="D15" s="4" t="s">
        <v>14</v>
      </c>
      <c r="E15" s="4" t="s">
        <v>14</v>
      </c>
      <c r="F15" s="4" t="s">
        <v>14</v>
      </c>
      <c r="G15" s="6">
        <f>SUM(G16:G20)</f>
        <v>5254.5</v>
      </c>
      <c r="H15" s="6">
        <f t="shared" ref="H15:M15" si="1">SUM(H16:H20)</f>
        <v>6764.7999999999993</v>
      </c>
      <c r="I15" s="6">
        <f t="shared" si="1"/>
        <v>3240.6000000000004</v>
      </c>
      <c r="J15" s="6">
        <f t="shared" si="1"/>
        <v>0</v>
      </c>
      <c r="K15" s="6">
        <f t="shared" si="1"/>
        <v>0</v>
      </c>
      <c r="L15" s="6">
        <f>SUM(L16:L20)</f>
        <v>0</v>
      </c>
      <c r="M15" s="6">
        <f t="shared" si="1"/>
        <v>15259.9</v>
      </c>
      <c r="N15" s="23"/>
    </row>
    <row r="16" spans="1:14">
      <c r="A16" s="20"/>
      <c r="B16" s="20"/>
      <c r="C16" s="21"/>
      <c r="D16" s="4" t="s">
        <v>30</v>
      </c>
      <c r="E16" s="4" t="s">
        <v>37</v>
      </c>
      <c r="F16" s="4" t="s">
        <v>32</v>
      </c>
      <c r="G16" s="6">
        <v>460.5</v>
      </c>
      <c r="H16" s="6">
        <v>0</v>
      </c>
      <c r="I16" s="6">
        <v>0</v>
      </c>
      <c r="J16" s="6">
        <v>0</v>
      </c>
      <c r="K16" s="6">
        <v>0</v>
      </c>
      <c r="L16" s="6">
        <v>0</v>
      </c>
      <c r="M16" s="10">
        <f t="shared" ref="M16:M24" si="2">G16+H16+I16+J16+K16+L16</f>
        <v>460.5</v>
      </c>
      <c r="N16" s="23"/>
    </row>
    <row r="17" spans="1:14">
      <c r="A17" s="20"/>
      <c r="B17" s="20"/>
      <c r="C17" s="21"/>
      <c r="D17" s="4" t="s">
        <v>30</v>
      </c>
      <c r="E17" s="4" t="s">
        <v>37</v>
      </c>
      <c r="F17" s="4" t="s">
        <v>34</v>
      </c>
      <c r="G17" s="6">
        <v>925</v>
      </c>
      <c r="H17" s="6">
        <v>1245.5999999999999</v>
      </c>
      <c r="I17" s="6">
        <v>634.29999999999995</v>
      </c>
      <c r="J17" s="6">
        <v>0</v>
      </c>
      <c r="K17" s="6">
        <v>0</v>
      </c>
      <c r="L17" s="6">
        <v>0</v>
      </c>
      <c r="M17" s="10">
        <f t="shared" si="2"/>
        <v>2804.8999999999996</v>
      </c>
      <c r="N17" s="23"/>
    </row>
    <row r="18" spans="1:14">
      <c r="A18" s="20"/>
      <c r="B18" s="20"/>
      <c r="C18" s="21"/>
      <c r="D18" s="4" t="s">
        <v>33</v>
      </c>
      <c r="E18" s="4" t="s">
        <v>37</v>
      </c>
      <c r="F18" s="4">
        <v>612</v>
      </c>
      <c r="G18" s="6">
        <v>3823.5</v>
      </c>
      <c r="H18" s="6">
        <v>5519.2</v>
      </c>
      <c r="I18" s="6">
        <v>2606.3000000000002</v>
      </c>
      <c r="J18" s="6">
        <v>0</v>
      </c>
      <c r="K18" s="6">
        <v>0</v>
      </c>
      <c r="L18" s="6">
        <v>0</v>
      </c>
      <c r="M18" s="10">
        <f t="shared" si="2"/>
        <v>11949</v>
      </c>
      <c r="N18" s="23"/>
    </row>
    <row r="19" spans="1:14">
      <c r="A19" s="20"/>
      <c r="B19" s="20"/>
      <c r="C19" s="21"/>
      <c r="D19" s="4" t="s">
        <v>35</v>
      </c>
      <c r="E19" s="4" t="s">
        <v>37</v>
      </c>
      <c r="F19" s="4" t="s">
        <v>36</v>
      </c>
      <c r="G19" s="6">
        <v>26.5</v>
      </c>
      <c r="H19" s="6">
        <v>0</v>
      </c>
      <c r="I19" s="6">
        <v>0</v>
      </c>
      <c r="J19" s="6">
        <v>0</v>
      </c>
      <c r="K19" s="6">
        <v>0</v>
      </c>
      <c r="L19" s="6">
        <v>0</v>
      </c>
      <c r="M19" s="10">
        <f t="shared" si="2"/>
        <v>26.5</v>
      </c>
      <c r="N19" s="23"/>
    </row>
    <row r="20" spans="1:14">
      <c r="A20" s="20"/>
      <c r="B20" s="20"/>
      <c r="C20" s="21"/>
      <c r="D20" s="4" t="s">
        <v>35</v>
      </c>
      <c r="E20" s="4" t="s">
        <v>37</v>
      </c>
      <c r="F20" s="4">
        <v>244</v>
      </c>
      <c r="G20" s="6">
        <v>19</v>
      </c>
      <c r="H20" s="6">
        <v>0</v>
      </c>
      <c r="I20" s="6">
        <v>0</v>
      </c>
      <c r="J20" s="6">
        <v>0</v>
      </c>
      <c r="K20" s="6">
        <v>0</v>
      </c>
      <c r="L20" s="6">
        <v>0</v>
      </c>
      <c r="M20" s="10">
        <f t="shared" si="2"/>
        <v>19</v>
      </c>
      <c r="N20" s="23"/>
    </row>
    <row r="21" spans="1:14" ht="48" customHeight="1">
      <c r="A21" s="20"/>
      <c r="B21" s="20" t="s">
        <v>17</v>
      </c>
      <c r="C21" s="21">
        <v>557</v>
      </c>
      <c r="D21" s="4" t="s">
        <v>14</v>
      </c>
      <c r="E21" s="4" t="s">
        <v>14</v>
      </c>
      <c r="F21" s="4" t="s">
        <v>14</v>
      </c>
      <c r="G21" s="6">
        <f>G22</f>
        <v>210</v>
      </c>
      <c r="H21" s="6">
        <f t="shared" ref="H21:L23" si="3">H22</f>
        <v>0</v>
      </c>
      <c r="I21" s="6">
        <f t="shared" si="3"/>
        <v>0</v>
      </c>
      <c r="J21" s="6">
        <f t="shared" si="3"/>
        <v>0</v>
      </c>
      <c r="K21" s="6">
        <f t="shared" si="3"/>
        <v>0</v>
      </c>
      <c r="L21" s="6">
        <f t="shared" si="3"/>
        <v>0</v>
      </c>
      <c r="M21" s="10">
        <f t="shared" si="2"/>
        <v>210</v>
      </c>
      <c r="N21" s="23"/>
    </row>
    <row r="22" spans="1:14">
      <c r="A22" s="20"/>
      <c r="B22" s="20"/>
      <c r="C22" s="21"/>
      <c r="D22" s="8" t="s">
        <v>27</v>
      </c>
      <c r="E22" s="4" t="s">
        <v>37</v>
      </c>
      <c r="F22" s="4">
        <v>612</v>
      </c>
      <c r="G22" s="9">
        <v>210</v>
      </c>
      <c r="H22" s="9">
        <v>0</v>
      </c>
      <c r="I22" s="9">
        <v>0</v>
      </c>
      <c r="J22" s="9">
        <v>0</v>
      </c>
      <c r="K22" s="9">
        <v>0</v>
      </c>
      <c r="L22" s="9">
        <v>0</v>
      </c>
      <c r="M22" s="10">
        <f t="shared" si="2"/>
        <v>210</v>
      </c>
      <c r="N22" s="23"/>
    </row>
    <row r="23" spans="1:14" ht="34.5" customHeight="1">
      <c r="A23" s="20"/>
      <c r="B23" s="20" t="s">
        <v>40</v>
      </c>
      <c r="C23" s="21" t="s">
        <v>41</v>
      </c>
      <c r="D23" s="4" t="s">
        <v>14</v>
      </c>
      <c r="E23" s="4" t="s">
        <v>14</v>
      </c>
      <c r="F23" s="4" t="s">
        <v>14</v>
      </c>
      <c r="G23" s="6">
        <f>G24</f>
        <v>0</v>
      </c>
      <c r="H23" s="6">
        <f t="shared" si="3"/>
        <v>0</v>
      </c>
      <c r="I23" s="6">
        <f t="shared" si="3"/>
        <v>1292</v>
      </c>
      <c r="J23" s="6">
        <f t="shared" si="3"/>
        <v>0</v>
      </c>
      <c r="K23" s="6">
        <f t="shared" si="3"/>
        <v>0</v>
      </c>
      <c r="L23" s="6">
        <f t="shared" si="3"/>
        <v>0</v>
      </c>
      <c r="M23" s="10">
        <f t="shared" si="2"/>
        <v>1292</v>
      </c>
      <c r="N23" s="23"/>
    </row>
    <row r="24" spans="1:14">
      <c r="A24" s="20"/>
      <c r="B24" s="20"/>
      <c r="C24" s="21"/>
      <c r="D24" s="8" t="s">
        <v>27</v>
      </c>
      <c r="E24" s="4" t="s">
        <v>37</v>
      </c>
      <c r="F24" s="4" t="s">
        <v>42</v>
      </c>
      <c r="G24" s="9"/>
      <c r="H24" s="9">
        <v>0</v>
      </c>
      <c r="I24" s="9">
        <v>1292</v>
      </c>
      <c r="J24" s="9">
        <v>0</v>
      </c>
      <c r="K24" s="9">
        <v>0</v>
      </c>
      <c r="L24" s="9">
        <v>0</v>
      </c>
      <c r="M24" s="10">
        <f t="shared" si="2"/>
        <v>1292</v>
      </c>
      <c r="N24" s="24"/>
    </row>
  </sheetData>
  <mergeCells count="22">
    <mergeCell ref="A11:A24"/>
    <mergeCell ref="N11:N24"/>
    <mergeCell ref="B11:B14"/>
    <mergeCell ref="C11:C14"/>
    <mergeCell ref="B15:B20"/>
    <mergeCell ref="C15:C20"/>
    <mergeCell ref="C21:C22"/>
    <mergeCell ref="B21:B22"/>
    <mergeCell ref="K1:N1"/>
    <mergeCell ref="K2:N2"/>
    <mergeCell ref="D2:I2"/>
    <mergeCell ref="D5:I5"/>
    <mergeCell ref="D4:I4"/>
    <mergeCell ref="B23:B24"/>
    <mergeCell ref="C23:C24"/>
    <mergeCell ref="C6:F6"/>
    <mergeCell ref="G6:M6"/>
    <mergeCell ref="A8:N8"/>
    <mergeCell ref="A9:N9"/>
    <mergeCell ref="N6:N7"/>
    <mergeCell ref="A6:A7"/>
    <mergeCell ref="B6:B7"/>
  </mergeCells>
  <phoneticPr fontId="0" type="noConversion"/>
  <pageMargins left="0.31496062992125984" right="0.31496062992125984" top="0.74803149606299213" bottom="0.35433070866141736" header="0" footer="0"/>
  <pageSetup paperSize="9" scale="85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honeticPr fontId="0" type="noConversion"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2016-11-07T02:02:30Z</dcterms:modified>
</cp:coreProperties>
</file>