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Лист1!$E$65</definedName>
  </definedNames>
  <calcPr calcId="145621"/>
</workbook>
</file>

<file path=xl/calcChain.xml><?xml version="1.0" encoding="utf-8"?>
<calcChain xmlns="http://schemas.openxmlformats.org/spreadsheetml/2006/main">
  <c r="J64" i="1" l="1"/>
  <c r="M65" i="1"/>
  <c r="L65" i="1"/>
  <c r="K65" i="1"/>
  <c r="J65" i="1"/>
  <c r="I65" i="1"/>
  <c r="M64" i="1"/>
  <c r="L64" i="1"/>
  <c r="K64" i="1"/>
  <c r="I64" i="1"/>
  <c r="H65" i="1"/>
  <c r="H64" i="1"/>
  <c r="N14" i="1"/>
  <c r="N13" i="1"/>
  <c r="J12" i="1"/>
  <c r="J11" i="1"/>
  <c r="I12" i="1"/>
  <c r="H12" i="1"/>
  <c r="I11" i="1"/>
  <c r="H11" i="1"/>
  <c r="N75" i="1" l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0" i="1"/>
  <c r="N49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2" i="1"/>
  <c r="N11" i="1"/>
  <c r="N10" i="1"/>
  <c r="N9" i="1"/>
</calcChain>
</file>

<file path=xl/sharedStrings.xml><?xml version="1.0" encoding="utf-8"?>
<sst xmlns="http://schemas.openxmlformats.org/spreadsheetml/2006/main" count="262" uniqueCount="94">
  <si>
    <t>Приложение № 3</t>
  </si>
  <si>
    <t>к муниципальной программе Ермаковского района «Молодежь Ермаковского района в XXI веке»</t>
  </si>
  <si>
    <t xml:space="preserve">Распределение планируемых расходов за счет средств районного бюджета по мероприятиям и подпрограммам муниципальной  программы «Молодежь Ермаковского района в XXI веке» 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</si>
  <si>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</si>
  <si>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</si>
  <si>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</si>
  <si>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</si>
  <si>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</si>
  <si>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Рз</t>
  </si>
  <si>
    <t>ЦСР</t>
  </si>
  <si>
    <t>ВР</t>
  </si>
  <si>
    <t>Итого на период</t>
  </si>
  <si>
    <t>Муниципальная программа</t>
  </si>
  <si>
    <t>«Молодежь Ермаковского района в XXI веке»</t>
  </si>
  <si>
    <t>всего расходные обязательства по программе</t>
  </si>
  <si>
    <t>Х</t>
  </si>
  <si>
    <t>в том числе по Управлению образования администрации Ермаковского района</t>
  </si>
  <si>
    <t xml:space="preserve"> Х</t>
  </si>
  <si>
    <t>Подпрограмма 1</t>
  </si>
  <si>
    <t xml:space="preserve">«Вовлечение молодежи Ермаковского района в социальную практику» </t>
  </si>
  <si>
    <t>всего расходные обязательства по подпрограмме</t>
  </si>
  <si>
    <t>в том числе по  Управлению образования администрации Ермаковского района</t>
  </si>
  <si>
    <t>Мероприятие подпрограммы 1</t>
  </si>
  <si>
    <t xml:space="preserve">Реализация мероприятий по трудовому воспитанию несовершеннолетних по краевой программе «Трудовые отряды старшеклассников» </t>
  </si>
  <si>
    <t>Управление образования</t>
  </si>
  <si>
    <t>Реализация проекта «Трудовой отряд Ермаковского района»  в рамках флагманской программы 2Моя территория»</t>
  </si>
  <si>
    <t xml:space="preserve">Реализация мероприятий муниципального штаба флагманской программы «Гражданское общество»  </t>
  </si>
  <si>
    <t xml:space="preserve">Реализация мероприятий муниципального штаба флагманской программы «АРТ — Парад»  </t>
  </si>
  <si>
    <t xml:space="preserve">Реализация мероприятий муниципального штаба флагманской программы «Беги за мной Сибирь!» </t>
  </si>
  <si>
    <t>Поддержка муниципальной программы по работе с молодежью в рамках подпрограммы «Вовлечение молодежи Ермаковского района в социальную практику» муниципальной программы «Молодежь Ермаковского района в XXI  веке» -Фестиваль «Территория ЗОЖ»</t>
  </si>
  <si>
    <t>Реализация мероприятий муниципального штаба флагманской программы «Экстремальный спорт»</t>
  </si>
  <si>
    <t xml:space="preserve">Фестиваль НТТМ/участие в зональном конкурсе НТТМ </t>
  </si>
  <si>
    <t>Реализация мероприятий проекта «Новый фарватер»</t>
  </si>
  <si>
    <t xml:space="preserve">Реализация мероприятий ТИМ «Юниор» </t>
  </si>
  <si>
    <t>Реализация мероприятий ТИМ «Бирюса»  и ТИМ «Юниор»</t>
  </si>
  <si>
    <t xml:space="preserve">Предоставление субсидии бюджетным учреждениям и иным некоммерческим организациям - Реализация мероприятий ТИМ «Бирюса»  </t>
  </si>
  <si>
    <t>Участие в краевых форумах по направлениям молодежной политики</t>
  </si>
  <si>
    <t>Поддержка муниципальной программы по работе с молодежью в рамках подпрограммы «Вовлечение молодежи Ермаковского района в социальную практику» муниципальной программы «Молодежь Ермаковского района в XXI  веке» - Школа проектной грамотности в рамках в рамках инфраструктурного проекта «Территория 2020»</t>
  </si>
  <si>
    <t>Предоставление субсидии бюджетным учреждениям и иным некоммерческим организациям - Школа проектной грамотности в рамках в рамках инфраструктурного проекта «Территория 2020»</t>
  </si>
  <si>
    <t>Поддержка муниципальной программы по работе с молодежью в рамках подпрограммы «Вовлечение молодежи Ермаковского района в социальную практику» муниципальной программы «Молодежь Ермаковского района в XXI  веке» - Молодежный форум  в рамках инфраструктурного проекта «Ермаковский район – территория 2020»</t>
  </si>
  <si>
    <t>Предоставление субсидии бюджетным учреждениям и иным некоммерческим организациям - Молодежный форум  в рамках инфраструктурного проекта «Ермаковский район – территория 2020»</t>
  </si>
  <si>
    <t>Поддержка муниципальной программы по работе с молодежью в рамках подпрограммы «Вовлечение молодежи Ермаковского района в социальную практику» муниципальной программы «Молодежь Ермаковского района в XXI  веке» - Конкурс проектов  «Новый взгляд» в рамках инфраструктурного проекта «Территория 2020»</t>
  </si>
  <si>
    <t>Предоставление субсидии бюджетным учреждениям и иным некоммерческим организациям - Конкурс проектов  «Новый взгляд» в рамках инфраструктурного проекта «Территория 2020»</t>
  </si>
  <si>
    <t>Предоставление субсидий на финансовое обеспечение муниципального задания муниципальному бюджетному учреждению «Молодежный центр «Звездный»</t>
  </si>
  <si>
    <t>Поддержка муниципальной программы по работе с молодежью в рамках подпрограммы «Вовлечение молодежи Ермаковского района в социальную практику» муниципальной программы «Молодежь Ермаковского района в XXI  веке» Приобретение основных средств</t>
  </si>
  <si>
    <t>-Цветной принтер</t>
  </si>
  <si>
    <t>-Флипчарт</t>
  </si>
  <si>
    <t>-Проектор</t>
  </si>
  <si>
    <t>-Экран</t>
  </si>
  <si>
    <t>Предоставление субсидии бюджетным учреждениям и иным некоммерческим организациям – информационное обеспечение деятельности муниципальных штабов</t>
  </si>
  <si>
    <t>Предоставление субсидии бюджетным учреждениям и иным некоммерческим организациям – услуги по обучению</t>
  </si>
  <si>
    <t>Предоставление субсидии бюджетным учреждениям и иным некоммерческим организациям – ремонт зданий и помещений</t>
  </si>
  <si>
    <t>Предоставление субсидии бюджетным учреждениям и иным некоммерческим организациям –</t>
  </si>
  <si>
    <t>Поддержка деятельности муниципальных молодежных центров в рамках подпрограммы «Вовлечение молодежи Ермаковского района в социальную практику»</t>
  </si>
  <si>
    <t>Средства на повышение размеров оплаты труда отдельным категориям работников бюджетной сферы края в рамках подпрограммы «Вовлечение молодежи Ермаковского района в социальную практику»</t>
  </si>
  <si>
    <t>Подпрограмма 2</t>
  </si>
  <si>
    <t xml:space="preserve">«Патриотическое воспитание молодежи Ермаковского района» </t>
  </si>
  <si>
    <t>в том числе по управлению образования администрации Ермаковского района</t>
  </si>
  <si>
    <t xml:space="preserve">Участие во Всероссийских патриотических акциях </t>
  </si>
  <si>
    <t xml:space="preserve">Районный фестиваль патриотической песни среди ВПО ОУ района   </t>
  </si>
  <si>
    <t>Поддержка муниципальной программы по работе с молодежью в рамках подпрограммы «Патриотическое воспитание молодежи Ермаковского района» муниципальной программы «Молодежь Ермаковского района в XXI  веке» - Организация и проведение военно-спортивных соревнований по АРБ (РБ)</t>
  </si>
  <si>
    <t>Поддержка муниципальной программы по работе с молодежью в рамках подпрограммы «Патриотическое воспитание молодежи Ермаковского района» муниципальной программы «Молодежь Ермаковского района в XXI  веке» Организация и проведение смотра-конкурса Почетных караулов</t>
  </si>
  <si>
    <t>Реализация мероприятий муниципального штаба флагманской программы «Волонтеры победы»</t>
  </si>
  <si>
    <t>Организация и проведение Спартакиады допризывной и призывной молодежи</t>
  </si>
  <si>
    <t>Участие в проведении районного смотра-конкурса школьных музеев и уголков боевой и трудовой славы</t>
  </si>
  <si>
    <t xml:space="preserve">Участие в проведении конкурса исследовательских работ </t>
  </si>
  <si>
    <t>Организация и проведение конкурса на лучшее ВПО</t>
  </si>
  <si>
    <t>Обеспечение участия делегаций ВПО района в краевых мероприятиях военно-спортивной и  патриотической направленности</t>
  </si>
  <si>
    <t>Обеспечение материалами для декоративно-прикладного творчества в рамках работы с детьми с ограниченными возможностями здоровья</t>
  </si>
  <si>
    <t>Обеспечение участия творческих коллективов из числа добровольцев в сельских концертах, посвященных праздничным датам</t>
  </si>
  <si>
    <t>Поддержка муниципальной программы по работе с молодежью в рамках подпрограммы «Патриотическое воспитание молодежи Ермаковского района» муниципальной программы «Молодежь Ермаковского района в XXI  веке» Конкурс «Тимуровец года» на лучшую организацию социальной помощи ветеранам ВОВ</t>
  </si>
  <si>
    <t>Реализация мероприятий муниципального штаба флагманской программы  «Добровольчество»</t>
  </si>
  <si>
    <t>Обеспечение участия делегаций  молодежи района в краевых мероприятиях по развитию добровольчества</t>
  </si>
  <si>
    <t>Подпрограмма 3</t>
  </si>
  <si>
    <t>«Обеспечение жильем молодых семей в Ермаковском районе» на 2014-2015 годы»</t>
  </si>
  <si>
    <t xml:space="preserve">всего расходные обязательства </t>
  </si>
  <si>
    <t>Софинансирование социальных выплат молодым семьям на приобретение (строительство) жилья за счет средств местного бюджетав рамках подпрограммы «Обеспечение жильем молодых семей в Ермаковском районе» муниципальной программы  «Молодежь Ермаковского района в XXI веке»</t>
  </si>
  <si>
    <t>Предоставление молодым семьям - участникам подпрограммы социальных выплат на приобретение жилья или строительство индивидуального жилого дома</t>
  </si>
  <si>
    <t>Остатки прошлых лет по межбюджетным трансфертам целевого назначения</t>
  </si>
  <si>
    <t>Предоставление молодым семьям - участникам подпрограммы 2013 года социальных выплат на приобретение жилья или строительство индивидуального жилого дома</t>
  </si>
  <si>
    <t>Обеспечение жильем молодых семей  за счет остатков прошлых лет по межбюджетным трансфертам целевого назначения.</t>
  </si>
  <si>
    <t>Управление образования администрации Ермаковского района</t>
  </si>
  <si>
    <t>Реализация мероприятия по обеспечению жильем молодых семей федеральной целевой программы «Жилище» на 2015 - 2020 годы в рамках подпрограммы "Обеспечение жильем молодых семей в Ермаковском районе" муниципальной программы "Молодежь Ермаковского района в XXI веке"</t>
  </si>
  <si>
    <t>Предоставление социальных выплат молодым семьям на приобретение (строительство) жилья в рамках подпрограммы «Обеспечение жильем молодых семей в Ермаковском районе» муниципальной программы  «Молодежь Ермаковского района в XXI веке»</t>
  </si>
  <si>
    <t>Подпрограмма4</t>
  </si>
  <si>
    <t xml:space="preserve">«Национальная политика в Ермаковском районе» </t>
  </si>
  <si>
    <t>Проведение мероприятий по национальной политике в рамках подпрограммы «Национальная политика в Ермаковском районе» МП «Молодежь Ермаковского района в XXI веке»</t>
  </si>
  <si>
    <t xml:space="preserve">Управления образования </t>
  </si>
  <si>
    <t xml:space="preserve"> </t>
  </si>
  <si>
    <t>079</t>
  </si>
  <si>
    <t>0707</t>
  </si>
  <si>
    <t>79</t>
  </si>
  <si>
    <t>1003</t>
  </si>
  <si>
    <t>Расходы(тыс. руб.),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</si>
</sst>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4BC96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left" vertical="center" indent="15"/>
    </xf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0" fillId="0" borderId="0" xfId="0" applyBorder="1"/>
    <xf numFmtId="0" fontId="0" fillId="0" borderId="12" xfId="0" applyBorder="1"/>
    <xf numFmtId="0" fontId="0" fillId="0" borderId="13" xfId="0" applyBorder="1"/>
    <xf numFmtId="0" fontId="3" fillId="0" borderId="1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NumberFormat="1" applyFont="1" applyBorder="1" applyAlignment="1">
      <alignment horizontal="left" vertical="top" wrapText="1"/>
    </xf>
    <xf numFmtId="0" fontId="4" fillId="0" borderId="10" xfId="0" applyNumberFormat="1" applyFont="1" applyBorder="1" applyAlignment="1">
      <alignment horizontal="left" vertical="top" wrapText="1"/>
    </xf>
    <xf numFmtId="0" fontId="5" fillId="0" borderId="10" xfId="0" applyNumberFormat="1" applyFont="1" applyBorder="1" applyAlignment="1">
      <alignment horizontal="left" vertical="top" wrapText="1"/>
    </xf>
    <xf numFmtId="0" fontId="4" fillId="2" borderId="10" xfId="0" applyNumberFormat="1" applyFont="1" applyFill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wrapText="1"/>
    </xf>
    <xf numFmtId="49" fontId="4" fillId="0" borderId="10" xfId="0" applyNumberFormat="1" applyFont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49" fontId="4" fillId="0" borderId="14" xfId="0" applyNumberFormat="1" applyFont="1" applyBorder="1" applyAlignment="1">
      <alignment horizontal="left" vertical="top" wrapText="1"/>
    </xf>
    <xf numFmtId="49" fontId="4" fillId="0" borderId="16" xfId="0" applyNumberFormat="1" applyFont="1" applyBorder="1" applyAlignment="1">
      <alignment horizontal="left" vertical="top" wrapText="1"/>
    </xf>
    <xf numFmtId="164" fontId="5" fillId="0" borderId="10" xfId="0" applyNumberFormat="1" applyFont="1" applyBorder="1" applyAlignment="1">
      <alignment horizontal="left" vertical="top" wrapText="1"/>
    </xf>
    <xf numFmtId="164" fontId="5" fillId="0" borderId="11" xfId="0" applyNumberFormat="1" applyFont="1" applyBorder="1" applyAlignment="1">
      <alignment horizontal="left" vertical="top" wrapText="1"/>
    </xf>
    <xf numFmtId="164" fontId="4" fillId="0" borderId="10" xfId="0" applyNumberFormat="1" applyFont="1" applyBorder="1" applyAlignment="1">
      <alignment horizontal="left" vertical="top" wrapText="1"/>
    </xf>
    <xf numFmtId="164" fontId="4" fillId="0" borderId="11" xfId="0" applyNumberFormat="1" applyFont="1" applyBorder="1" applyAlignment="1">
      <alignment horizontal="left" vertical="top" wrapText="1"/>
    </xf>
    <xf numFmtId="164" fontId="3" fillId="0" borderId="10" xfId="0" applyNumberFormat="1" applyFont="1" applyBorder="1" applyAlignment="1">
      <alignment horizontal="left" vertical="top" wrapText="1"/>
    </xf>
    <xf numFmtId="164" fontId="3" fillId="0" borderId="11" xfId="0" applyNumberFormat="1" applyFont="1" applyBorder="1" applyAlignment="1">
      <alignment horizontal="left" vertical="top" wrapText="1"/>
    </xf>
    <xf numFmtId="164" fontId="4" fillId="2" borderId="10" xfId="0" applyNumberFormat="1" applyFont="1" applyFill="1" applyBorder="1" applyAlignment="1">
      <alignment horizontal="left" vertical="top" wrapText="1"/>
    </xf>
    <xf numFmtId="164" fontId="3" fillId="2" borderId="10" xfId="0" applyNumberFormat="1" applyFont="1" applyFill="1" applyBorder="1" applyAlignment="1">
      <alignment horizontal="left" vertical="top" wrapText="1"/>
    </xf>
    <xf numFmtId="164" fontId="3" fillId="2" borderId="11" xfId="0" applyNumberFormat="1" applyFont="1" applyFill="1" applyBorder="1" applyAlignment="1">
      <alignment horizontal="left" vertical="top" wrapText="1"/>
    </xf>
    <xf numFmtId="164" fontId="4" fillId="2" borderId="11" xfId="0" applyNumberFormat="1" applyFont="1" applyFill="1" applyBorder="1" applyAlignment="1">
      <alignment horizontal="left" vertical="top" wrapText="1"/>
    </xf>
    <xf numFmtId="164" fontId="6" fillId="0" borderId="10" xfId="0" applyNumberFormat="1" applyFont="1" applyBorder="1" applyAlignment="1">
      <alignment horizontal="left" vertical="top" wrapText="1"/>
    </xf>
    <xf numFmtId="164" fontId="6" fillId="0" borderId="11" xfId="0" applyNumberFormat="1" applyFont="1" applyBorder="1" applyAlignment="1">
      <alignment horizontal="left" vertical="top" wrapText="1"/>
    </xf>
    <xf numFmtId="164" fontId="5" fillId="3" borderId="10" xfId="0" applyNumberFormat="1" applyFont="1" applyFill="1" applyBorder="1" applyAlignment="1">
      <alignment horizontal="left" vertical="top" wrapText="1"/>
    </xf>
    <xf numFmtId="164" fontId="5" fillId="3" borderId="11" xfId="0" applyNumberFormat="1" applyFont="1" applyFill="1" applyBorder="1" applyAlignment="1">
      <alignment horizontal="left" vertical="top" wrapText="1"/>
    </xf>
    <xf numFmtId="164" fontId="6" fillId="3" borderId="10" xfId="0" applyNumberFormat="1" applyFont="1" applyFill="1" applyBorder="1" applyAlignment="1">
      <alignment horizontal="left" vertical="top" wrapText="1"/>
    </xf>
    <xf numFmtId="164" fontId="6" fillId="3" borderId="11" xfId="0" applyNumberFormat="1" applyFont="1" applyFill="1" applyBorder="1" applyAlignment="1">
      <alignment horizontal="left" vertical="top" wrapText="1"/>
    </xf>
    <xf numFmtId="164" fontId="4" fillId="3" borderId="10" xfId="0" applyNumberFormat="1" applyFont="1" applyFill="1" applyBorder="1" applyAlignment="1">
      <alignment horizontal="left" vertical="top" wrapText="1"/>
    </xf>
    <xf numFmtId="164" fontId="4" fillId="3" borderId="1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right"/>
    </xf>
    <xf numFmtId="0" fontId="0" fillId="0" borderId="18" xfId="0" applyBorder="1" applyAlignment="1">
      <alignment horizontal="right"/>
    </xf>
    <xf numFmtId="0" fontId="5" fillId="0" borderId="10" xfId="0" applyNumberFormat="1" applyFont="1" applyBorder="1" applyAlignment="1">
      <alignment horizontal="left" vertical="top" wrapText="1"/>
    </xf>
    <xf numFmtId="0" fontId="4" fillId="0" borderId="10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164" fontId="4" fillId="0" borderId="10" xfId="0" applyNumberFormat="1" applyFont="1" applyBorder="1" applyAlignment="1">
      <alignment horizontal="left" vertical="top" wrapText="1"/>
    </xf>
    <xf numFmtId="164" fontId="4" fillId="0" borderId="11" xfId="0" applyNumberFormat="1" applyFon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79"/>
  <sheetViews>
    <sheetView tabSelected="1" topLeftCell="A72" zoomScaleNormal="100" workbookViewId="0">
      <selection activeCell="A2" sqref="A2:N75"/>
    </sheetView>
  </sheetViews>
  <sheetFormatPr defaultRowHeight="14.4" x14ac:dyDescent="0.3"/>
  <cols>
    <col min="1" max="1" width="5.6640625" customWidth="1"/>
    <col min="2" max="2" width="23.6640625" customWidth="1"/>
    <col min="3" max="3" width="12.33203125" customWidth="1"/>
    <col min="4" max="4" width="4.109375" style="16" customWidth="1"/>
    <col min="5" max="5" width="5.6640625" style="16" customWidth="1"/>
    <col min="6" max="6" width="13.109375" customWidth="1"/>
    <col min="14" max="14" width="8.88671875" style="7"/>
  </cols>
  <sheetData>
    <row r="1" spans="1:76" ht="15.6" x14ac:dyDescent="0.3">
      <c r="A1" s="1"/>
      <c r="N1" s="6"/>
    </row>
    <row r="2" spans="1:76" ht="15.6" x14ac:dyDescent="0.3">
      <c r="A2" s="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76" ht="15.6" x14ac:dyDescent="0.3">
      <c r="A3" s="1" t="s">
        <v>1</v>
      </c>
    </row>
    <row r="4" spans="1:76" ht="18" x14ac:dyDescent="0.3">
      <c r="A4" s="2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</row>
    <row r="5" spans="1:76" ht="18.600000000000001" thickBot="1" x14ac:dyDescent="0.35">
      <c r="A5" s="3" t="s">
        <v>2</v>
      </c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</row>
    <row r="6" spans="1:76" s="10" customFormat="1" ht="52.2" customHeight="1" thickBot="1" x14ac:dyDescent="0.35">
      <c r="A6" s="50" t="s">
        <v>3</v>
      </c>
      <c r="B6" s="50" t="s">
        <v>4</v>
      </c>
      <c r="C6" s="50" t="s">
        <v>5</v>
      </c>
      <c r="D6" s="52" t="s">
        <v>6</v>
      </c>
      <c r="E6" s="62"/>
      <c r="F6" s="62"/>
      <c r="G6" s="63"/>
      <c r="H6" s="64" t="s">
        <v>93</v>
      </c>
      <c r="I6" s="65"/>
      <c r="J6" s="65"/>
      <c r="K6" s="65"/>
      <c r="L6" s="65"/>
      <c r="M6" s="65"/>
      <c r="N6" s="66"/>
      <c r="O6" s="20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</row>
    <row r="7" spans="1:76" s="10" customFormat="1" ht="13.8" x14ac:dyDescent="0.3">
      <c r="A7" s="61"/>
      <c r="B7" s="61"/>
      <c r="C7" s="61"/>
      <c r="D7" s="59" t="s">
        <v>7</v>
      </c>
      <c r="E7" s="56" t="s">
        <v>8</v>
      </c>
      <c r="F7" s="50" t="s">
        <v>9</v>
      </c>
      <c r="G7" s="50" t="s">
        <v>10</v>
      </c>
      <c r="H7" s="50">
        <v>2014</v>
      </c>
      <c r="I7" s="52">
        <v>2015</v>
      </c>
      <c r="J7" s="52">
        <v>2016</v>
      </c>
      <c r="K7" s="50">
        <v>2017</v>
      </c>
      <c r="L7" s="50">
        <v>2018</v>
      </c>
      <c r="M7" s="52">
        <v>2019</v>
      </c>
      <c r="N7" s="54" t="s">
        <v>11</v>
      </c>
      <c r="O7" s="58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</row>
    <row r="8" spans="1:76" s="10" customFormat="1" thickBot="1" x14ac:dyDescent="0.35">
      <c r="A8" s="51"/>
      <c r="B8" s="51"/>
      <c r="C8" s="51"/>
      <c r="D8" s="60"/>
      <c r="E8" s="57"/>
      <c r="F8" s="51"/>
      <c r="G8" s="51"/>
      <c r="H8" s="51"/>
      <c r="I8" s="53"/>
      <c r="J8" s="53"/>
      <c r="K8" s="51"/>
      <c r="L8" s="51"/>
      <c r="M8" s="53"/>
      <c r="N8" s="55"/>
      <c r="O8" s="58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</row>
    <row r="9" spans="1:76" s="8" customFormat="1" ht="77.400000000000006" customHeight="1" x14ac:dyDescent="0.3">
      <c r="A9" s="43" t="s">
        <v>12</v>
      </c>
      <c r="B9" s="43" t="s">
        <v>13</v>
      </c>
      <c r="C9" s="12" t="s">
        <v>14</v>
      </c>
      <c r="D9" s="21" t="s">
        <v>89</v>
      </c>
      <c r="E9" s="22" t="s">
        <v>90</v>
      </c>
      <c r="F9" s="12" t="s">
        <v>15</v>
      </c>
      <c r="G9" s="12" t="s">
        <v>15</v>
      </c>
      <c r="H9" s="23">
        <v>8641.9</v>
      </c>
      <c r="I9" s="23">
        <v>4903.1000000000004</v>
      </c>
      <c r="J9" s="23">
        <v>3641.5</v>
      </c>
      <c r="K9" s="23">
        <v>2536.6</v>
      </c>
      <c r="L9" s="23">
        <v>2536.6</v>
      </c>
      <c r="M9" s="24">
        <v>2536.6</v>
      </c>
      <c r="N9" s="23">
        <f t="shared" ref="N9:N32" si="0">H9+I9+J9+K9+L9+M9</f>
        <v>24796.299999999996</v>
      </c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</row>
    <row r="10" spans="1:76" s="8" customFormat="1" ht="105.6" x14ac:dyDescent="0.3">
      <c r="A10" s="43"/>
      <c r="B10" s="43"/>
      <c r="C10" s="12" t="s">
        <v>16</v>
      </c>
      <c r="D10" s="17" t="s">
        <v>89</v>
      </c>
      <c r="E10" s="17" t="s">
        <v>90</v>
      </c>
      <c r="F10" s="12" t="s">
        <v>17</v>
      </c>
      <c r="G10" s="12" t="s">
        <v>15</v>
      </c>
      <c r="H10" s="23">
        <v>8641.9</v>
      </c>
      <c r="I10" s="23">
        <v>4903.1000000000004</v>
      </c>
      <c r="J10" s="23">
        <v>3641.5</v>
      </c>
      <c r="K10" s="23">
        <v>2536.6</v>
      </c>
      <c r="L10" s="23">
        <v>2536.6</v>
      </c>
      <c r="M10" s="24">
        <v>2536.6</v>
      </c>
      <c r="N10" s="23">
        <f t="shared" si="0"/>
        <v>24796.299999999996</v>
      </c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</row>
    <row r="11" spans="1:76" s="8" customFormat="1" ht="45" customHeight="1" x14ac:dyDescent="0.3">
      <c r="A11" s="43" t="s">
        <v>18</v>
      </c>
      <c r="B11" s="43" t="s">
        <v>19</v>
      </c>
      <c r="C11" s="12" t="s">
        <v>20</v>
      </c>
      <c r="D11" s="17" t="s">
        <v>89</v>
      </c>
      <c r="E11" s="17" t="s">
        <v>90</v>
      </c>
      <c r="F11" s="12" t="s">
        <v>15</v>
      </c>
      <c r="G11" s="13" t="s">
        <v>15</v>
      </c>
      <c r="H11" s="23">
        <f t="shared" ref="H11:J11" si="1">H13+H14+H15+H16+H17+H18+H19+H20+H21+H22+H23+H24+H25+H26+H27+H28+H29+H30+H31+H32+H33+H38+H39+H40+H41+H42+H43</f>
        <v>1794.84</v>
      </c>
      <c r="I11" s="23">
        <f t="shared" si="1"/>
        <v>2260.81</v>
      </c>
      <c r="J11" s="23">
        <f t="shared" si="1"/>
        <v>2043.5400000000002</v>
      </c>
      <c r="K11" s="23">
        <v>2030.6</v>
      </c>
      <c r="L11" s="23">
        <v>2030.6</v>
      </c>
      <c r="M11" s="24">
        <v>2030.6</v>
      </c>
      <c r="N11" s="23">
        <f t="shared" si="0"/>
        <v>12190.99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</row>
    <row r="12" spans="1:76" s="8" customFormat="1" ht="65.400000000000006" customHeight="1" x14ac:dyDescent="0.3">
      <c r="A12" s="43"/>
      <c r="B12" s="43"/>
      <c r="C12" s="12" t="s">
        <v>21</v>
      </c>
      <c r="D12" s="17" t="s">
        <v>91</v>
      </c>
      <c r="E12" s="17">
        <v>707</v>
      </c>
      <c r="F12" s="12" t="s">
        <v>15</v>
      </c>
      <c r="G12" s="13" t="s">
        <v>15</v>
      </c>
      <c r="H12" s="23">
        <f t="shared" ref="H12:J12" si="2">H13+H14+H15+H16+H17+H18+H19+H20+H21+H22+H23+H24+H25+H26+H27+H28+H29+H30+H31+H32+H33+H38+H39+H40+H41+H42+H43</f>
        <v>1794.84</v>
      </c>
      <c r="I12" s="23">
        <f t="shared" si="2"/>
        <v>2260.81</v>
      </c>
      <c r="J12" s="23">
        <f t="shared" si="2"/>
        <v>2043.5400000000002</v>
      </c>
      <c r="K12" s="23">
        <v>2030.6</v>
      </c>
      <c r="L12" s="23">
        <v>2030.6</v>
      </c>
      <c r="M12" s="24">
        <v>2030.6</v>
      </c>
      <c r="N12" s="23">
        <f t="shared" si="0"/>
        <v>12190.99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</row>
    <row r="13" spans="1:76" s="8" customFormat="1" ht="67.95" customHeight="1" x14ac:dyDescent="0.3">
      <c r="A13" s="12" t="s">
        <v>22</v>
      </c>
      <c r="B13" s="12" t="s">
        <v>23</v>
      </c>
      <c r="C13" s="12" t="s">
        <v>24</v>
      </c>
      <c r="D13" s="17" t="s">
        <v>89</v>
      </c>
      <c r="E13" s="17" t="s">
        <v>90</v>
      </c>
      <c r="F13" s="12">
        <v>5610089740</v>
      </c>
      <c r="G13" s="12">
        <v>611</v>
      </c>
      <c r="H13" s="25">
        <v>15</v>
      </c>
      <c r="I13" s="25">
        <v>15</v>
      </c>
      <c r="J13" s="25">
        <v>15</v>
      </c>
      <c r="K13" s="25">
        <v>30</v>
      </c>
      <c r="L13" s="25">
        <v>30</v>
      </c>
      <c r="M13" s="26">
        <v>30</v>
      </c>
      <c r="N13" s="25">
        <f t="shared" si="0"/>
        <v>135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</row>
    <row r="14" spans="1:76" s="8" customFormat="1" ht="49.95" customHeight="1" x14ac:dyDescent="0.3">
      <c r="A14" s="12">
        <v>2</v>
      </c>
      <c r="B14" s="12" t="s">
        <v>25</v>
      </c>
      <c r="C14" s="12" t="s">
        <v>24</v>
      </c>
      <c r="D14" s="17">
        <v>79</v>
      </c>
      <c r="E14" s="17">
        <v>707</v>
      </c>
      <c r="F14" s="12">
        <v>5610089750</v>
      </c>
      <c r="G14" s="12">
        <v>611</v>
      </c>
      <c r="H14" s="25">
        <v>270.33999999999997</v>
      </c>
      <c r="I14" s="25">
        <v>270.33999999999997</v>
      </c>
      <c r="J14" s="25">
        <v>270.33999999999997</v>
      </c>
      <c r="K14" s="25">
        <v>270.33999999999997</v>
      </c>
      <c r="L14" s="27">
        <v>270.33999999999997</v>
      </c>
      <c r="M14" s="28">
        <v>270.33999999999997</v>
      </c>
      <c r="N14" s="27">
        <f t="shared" si="0"/>
        <v>1622.0399999999997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</row>
    <row r="15" spans="1:76" s="8" customFormat="1" ht="52.8" x14ac:dyDescent="0.3">
      <c r="A15" s="8">
        <v>3</v>
      </c>
      <c r="B15" s="12" t="s">
        <v>26</v>
      </c>
      <c r="C15" s="12" t="s">
        <v>24</v>
      </c>
      <c r="D15" s="17" t="s">
        <v>89</v>
      </c>
      <c r="E15" s="17" t="s">
        <v>90</v>
      </c>
      <c r="F15" s="12">
        <v>5610089760</v>
      </c>
      <c r="G15" s="12">
        <v>611</v>
      </c>
      <c r="H15" s="25">
        <v>18</v>
      </c>
      <c r="I15" s="25">
        <v>15</v>
      </c>
      <c r="J15" s="25">
        <v>0</v>
      </c>
      <c r="K15" s="25">
        <v>0</v>
      </c>
      <c r="L15" s="27">
        <v>0</v>
      </c>
      <c r="M15" s="28">
        <v>0</v>
      </c>
      <c r="N15" s="27">
        <f t="shared" si="0"/>
        <v>33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</row>
    <row r="16" spans="1:76" s="8" customFormat="1" ht="32.4" customHeight="1" x14ac:dyDescent="0.3">
      <c r="A16" s="8">
        <v>4</v>
      </c>
      <c r="B16" s="12" t="s">
        <v>27</v>
      </c>
      <c r="C16" s="12" t="s">
        <v>24</v>
      </c>
      <c r="D16" s="17" t="s">
        <v>89</v>
      </c>
      <c r="E16" s="17" t="s">
        <v>90</v>
      </c>
      <c r="F16" s="12">
        <v>5610089760</v>
      </c>
      <c r="G16" s="12">
        <v>611</v>
      </c>
      <c r="H16" s="25">
        <v>10</v>
      </c>
      <c r="I16" s="25">
        <v>10</v>
      </c>
      <c r="J16" s="25">
        <v>29</v>
      </c>
      <c r="K16" s="25">
        <v>18.899999999999999</v>
      </c>
      <c r="L16" s="27">
        <v>18.899999999999999</v>
      </c>
      <c r="M16" s="28">
        <v>18.899999999999999</v>
      </c>
      <c r="N16" s="27">
        <f t="shared" si="0"/>
        <v>105.70000000000002</v>
      </c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</row>
    <row r="17" spans="1:76" s="8" customFormat="1" ht="33" customHeight="1" x14ac:dyDescent="0.3">
      <c r="A17" s="8">
        <v>5</v>
      </c>
      <c r="B17" s="12" t="s">
        <v>28</v>
      </c>
      <c r="C17" s="12" t="s">
        <v>24</v>
      </c>
      <c r="D17" s="17" t="s">
        <v>89</v>
      </c>
      <c r="E17" s="17" t="s">
        <v>90</v>
      </c>
      <c r="F17" s="12">
        <v>5610089760</v>
      </c>
      <c r="G17" s="12">
        <v>611</v>
      </c>
      <c r="H17" s="25">
        <v>2</v>
      </c>
      <c r="I17" s="25">
        <v>2</v>
      </c>
      <c r="J17" s="25">
        <v>0</v>
      </c>
      <c r="K17" s="25">
        <v>0</v>
      </c>
      <c r="L17" s="27">
        <v>0</v>
      </c>
      <c r="M17" s="28">
        <v>0</v>
      </c>
      <c r="N17" s="27">
        <f t="shared" si="0"/>
        <v>4</v>
      </c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</row>
    <row r="18" spans="1:76" s="8" customFormat="1" ht="84" customHeight="1" x14ac:dyDescent="0.3">
      <c r="A18" s="8">
        <v>6</v>
      </c>
      <c r="B18" s="12" t="s">
        <v>29</v>
      </c>
      <c r="C18" s="12" t="s">
        <v>24</v>
      </c>
      <c r="D18" s="17" t="s">
        <v>89</v>
      </c>
      <c r="E18" s="17" t="s">
        <v>90</v>
      </c>
      <c r="F18" s="12">
        <v>5610074570</v>
      </c>
      <c r="G18" s="12">
        <v>612</v>
      </c>
      <c r="H18" s="25">
        <v>34.6</v>
      </c>
      <c r="I18" s="25">
        <v>0</v>
      </c>
      <c r="J18" s="25">
        <v>0</v>
      </c>
      <c r="K18" s="25">
        <v>0</v>
      </c>
      <c r="L18" s="25">
        <v>0</v>
      </c>
      <c r="M18" s="26">
        <v>0</v>
      </c>
      <c r="N18" s="25">
        <f t="shared" si="0"/>
        <v>34.6</v>
      </c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</row>
    <row r="19" spans="1:76" s="8" customFormat="1" ht="34.950000000000003" customHeight="1" x14ac:dyDescent="0.3">
      <c r="A19" s="8">
        <v>7</v>
      </c>
      <c r="B19" s="12" t="s">
        <v>30</v>
      </c>
      <c r="C19" s="12" t="s">
        <v>24</v>
      </c>
      <c r="D19" s="17" t="s">
        <v>89</v>
      </c>
      <c r="E19" s="17" t="s">
        <v>90</v>
      </c>
      <c r="F19" s="12">
        <v>5610089760</v>
      </c>
      <c r="G19" s="12">
        <v>611</v>
      </c>
      <c r="H19" s="25">
        <v>2</v>
      </c>
      <c r="I19" s="25">
        <v>2</v>
      </c>
      <c r="J19" s="25">
        <v>0</v>
      </c>
      <c r="K19" s="25">
        <v>0</v>
      </c>
      <c r="L19" s="27">
        <v>0</v>
      </c>
      <c r="M19" s="28">
        <v>0</v>
      </c>
      <c r="N19" s="27">
        <f t="shared" si="0"/>
        <v>4</v>
      </c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</row>
    <row r="20" spans="1:76" s="8" customFormat="1" ht="35.4" customHeight="1" x14ac:dyDescent="0.3">
      <c r="A20" s="8">
        <v>8</v>
      </c>
      <c r="B20" s="12" t="s">
        <v>31</v>
      </c>
      <c r="C20" s="12" t="s">
        <v>24</v>
      </c>
      <c r="D20" s="17" t="s">
        <v>89</v>
      </c>
      <c r="E20" s="17" t="s">
        <v>90</v>
      </c>
      <c r="F20" s="12">
        <v>5610089770</v>
      </c>
      <c r="G20" s="12">
        <v>611</v>
      </c>
      <c r="H20" s="25">
        <v>4.9000000000000004</v>
      </c>
      <c r="I20" s="25">
        <v>4.9000000000000004</v>
      </c>
      <c r="J20" s="25">
        <v>4.9000000000000004</v>
      </c>
      <c r="K20" s="25">
        <v>0</v>
      </c>
      <c r="L20" s="27">
        <v>0</v>
      </c>
      <c r="M20" s="28">
        <v>0</v>
      </c>
      <c r="N20" s="27">
        <f t="shared" si="0"/>
        <v>14.700000000000001</v>
      </c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</row>
    <row r="21" spans="1:76" s="8" customFormat="1" ht="36" customHeight="1" x14ac:dyDescent="0.3">
      <c r="A21" s="8">
        <v>9</v>
      </c>
      <c r="B21" s="12" t="s">
        <v>32</v>
      </c>
      <c r="C21" s="12" t="s">
        <v>24</v>
      </c>
      <c r="D21" s="17" t="s">
        <v>89</v>
      </c>
      <c r="E21" s="17" t="s">
        <v>90</v>
      </c>
      <c r="F21" s="12">
        <v>5610089790</v>
      </c>
      <c r="G21" s="12">
        <v>611</v>
      </c>
      <c r="H21" s="25">
        <v>30</v>
      </c>
      <c r="I21" s="25">
        <v>30</v>
      </c>
      <c r="J21" s="25">
        <v>30</v>
      </c>
      <c r="K21" s="25">
        <v>30</v>
      </c>
      <c r="L21" s="27">
        <v>30</v>
      </c>
      <c r="M21" s="28">
        <v>30</v>
      </c>
      <c r="N21" s="27">
        <f t="shared" si="0"/>
        <v>180</v>
      </c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</row>
    <row r="22" spans="1:76" s="8" customFormat="1" ht="28.95" customHeight="1" x14ac:dyDescent="0.3">
      <c r="A22" s="8">
        <v>10</v>
      </c>
      <c r="B22" s="12" t="s">
        <v>33</v>
      </c>
      <c r="C22" s="12" t="s">
        <v>24</v>
      </c>
      <c r="D22" s="17" t="s">
        <v>89</v>
      </c>
      <c r="E22" s="17" t="s">
        <v>90</v>
      </c>
      <c r="F22" s="12">
        <v>5610089790</v>
      </c>
      <c r="G22" s="12">
        <v>611</v>
      </c>
      <c r="H22" s="25">
        <v>10</v>
      </c>
      <c r="I22" s="25">
        <v>10</v>
      </c>
      <c r="J22" s="25">
        <v>10</v>
      </c>
      <c r="K22" s="25">
        <v>0</v>
      </c>
      <c r="L22" s="27">
        <v>0</v>
      </c>
      <c r="M22" s="28">
        <v>0</v>
      </c>
      <c r="N22" s="27">
        <f t="shared" si="0"/>
        <v>30</v>
      </c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</row>
    <row r="23" spans="1:76" s="8" customFormat="1" ht="37.200000000000003" customHeight="1" x14ac:dyDescent="0.3">
      <c r="A23" s="48">
        <v>11</v>
      </c>
      <c r="B23" s="12" t="s">
        <v>34</v>
      </c>
      <c r="C23" s="12" t="s">
        <v>24</v>
      </c>
      <c r="D23" s="17" t="s">
        <v>89</v>
      </c>
      <c r="E23" s="17" t="s">
        <v>90</v>
      </c>
      <c r="F23" s="12">
        <v>5610089790</v>
      </c>
      <c r="G23" s="12">
        <v>611</v>
      </c>
      <c r="H23" s="25">
        <v>22.5</v>
      </c>
      <c r="I23" s="25">
        <v>22.5</v>
      </c>
      <c r="J23" s="25">
        <v>22.5</v>
      </c>
      <c r="K23" s="25">
        <v>32.5</v>
      </c>
      <c r="L23" s="27">
        <v>32.5</v>
      </c>
      <c r="M23" s="28">
        <v>32.5</v>
      </c>
      <c r="N23" s="27">
        <f t="shared" si="0"/>
        <v>165</v>
      </c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</row>
    <row r="24" spans="1:76" s="8" customFormat="1" ht="43.95" customHeight="1" x14ac:dyDescent="0.3">
      <c r="A24" s="48"/>
      <c r="B24" s="14" t="s">
        <v>35</v>
      </c>
      <c r="C24" s="14"/>
      <c r="D24" s="18" t="s">
        <v>89</v>
      </c>
      <c r="E24" s="18" t="s">
        <v>90</v>
      </c>
      <c r="F24" s="14">
        <v>5610074560</v>
      </c>
      <c r="G24" s="14">
        <v>612</v>
      </c>
      <c r="H24" s="29">
        <v>0</v>
      </c>
      <c r="I24" s="29">
        <v>10</v>
      </c>
      <c r="J24" s="29">
        <v>0</v>
      </c>
      <c r="K24" s="29">
        <v>0</v>
      </c>
      <c r="L24" s="30">
        <v>0</v>
      </c>
      <c r="M24" s="31">
        <v>0</v>
      </c>
      <c r="N24" s="30">
        <f t="shared" si="0"/>
        <v>10</v>
      </c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</row>
    <row r="25" spans="1:76" s="8" customFormat="1" ht="33" customHeight="1" x14ac:dyDescent="0.3">
      <c r="A25" s="8">
        <v>12</v>
      </c>
      <c r="B25" s="12" t="s">
        <v>36</v>
      </c>
      <c r="C25" s="12" t="s">
        <v>24</v>
      </c>
      <c r="D25" s="17" t="s">
        <v>89</v>
      </c>
      <c r="E25" s="17" t="s">
        <v>90</v>
      </c>
      <c r="F25" s="12">
        <v>5610089800</v>
      </c>
      <c r="G25" s="12">
        <v>611</v>
      </c>
      <c r="H25" s="25">
        <v>30.5</v>
      </c>
      <c r="I25" s="25">
        <v>27.5</v>
      </c>
      <c r="J25" s="25">
        <v>27.5</v>
      </c>
      <c r="K25" s="25">
        <v>27.5</v>
      </c>
      <c r="L25" s="25">
        <v>27.5</v>
      </c>
      <c r="M25" s="26">
        <v>27.5</v>
      </c>
      <c r="N25" s="25">
        <f t="shared" si="0"/>
        <v>168</v>
      </c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</row>
    <row r="26" spans="1:76" s="8" customFormat="1" ht="95.4" customHeight="1" x14ac:dyDescent="0.3">
      <c r="A26" s="48">
        <v>13</v>
      </c>
      <c r="B26" s="12" t="s">
        <v>37</v>
      </c>
      <c r="C26" s="12" t="s">
        <v>24</v>
      </c>
      <c r="D26" s="17" t="s">
        <v>89</v>
      </c>
      <c r="E26" s="17" t="s">
        <v>90</v>
      </c>
      <c r="F26" s="12">
        <v>5610074570</v>
      </c>
      <c r="G26" s="12">
        <v>612</v>
      </c>
      <c r="H26" s="25">
        <v>17</v>
      </c>
      <c r="I26" s="25">
        <v>0</v>
      </c>
      <c r="J26" s="25">
        <v>0</v>
      </c>
      <c r="K26" s="25">
        <v>0</v>
      </c>
      <c r="L26" s="25">
        <v>0</v>
      </c>
      <c r="M26" s="26">
        <v>0</v>
      </c>
      <c r="N26" s="25">
        <f t="shared" si="0"/>
        <v>17</v>
      </c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</row>
    <row r="27" spans="1:76" s="8" customFormat="1" ht="61.2" customHeight="1" x14ac:dyDescent="0.3">
      <c r="A27" s="48"/>
      <c r="B27" s="14" t="s">
        <v>38</v>
      </c>
      <c r="C27" s="14" t="s">
        <v>24</v>
      </c>
      <c r="D27" s="18" t="s">
        <v>89</v>
      </c>
      <c r="E27" s="18" t="s">
        <v>90</v>
      </c>
      <c r="F27" s="14">
        <v>5610074560</v>
      </c>
      <c r="G27" s="14">
        <v>612</v>
      </c>
      <c r="H27" s="29">
        <v>0</v>
      </c>
      <c r="I27" s="29">
        <v>32</v>
      </c>
      <c r="J27" s="29">
        <v>0</v>
      </c>
      <c r="K27" s="29">
        <v>0</v>
      </c>
      <c r="L27" s="29">
        <v>0</v>
      </c>
      <c r="M27" s="32">
        <v>0</v>
      </c>
      <c r="N27" s="29">
        <f t="shared" si="0"/>
        <v>32</v>
      </c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</row>
    <row r="28" spans="1:76" s="8" customFormat="1" ht="97.95" customHeight="1" x14ac:dyDescent="0.3">
      <c r="A28" s="48">
        <v>14</v>
      </c>
      <c r="B28" s="12" t="s">
        <v>39</v>
      </c>
      <c r="C28" s="12" t="s">
        <v>24</v>
      </c>
      <c r="D28" s="17" t="s">
        <v>89</v>
      </c>
      <c r="E28" s="17" t="s">
        <v>90</v>
      </c>
      <c r="F28" s="12">
        <v>5610074570</v>
      </c>
      <c r="G28" s="12">
        <v>612</v>
      </c>
      <c r="H28" s="25">
        <v>12</v>
      </c>
      <c r="I28" s="25">
        <v>0</v>
      </c>
      <c r="J28" s="25">
        <v>0</v>
      </c>
      <c r="K28" s="25">
        <v>0</v>
      </c>
      <c r="L28" s="25">
        <v>0</v>
      </c>
      <c r="M28" s="26">
        <v>0</v>
      </c>
      <c r="N28" s="25">
        <f t="shared" si="0"/>
        <v>12</v>
      </c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</row>
    <row r="29" spans="1:76" s="8" customFormat="1" ht="57.6" customHeight="1" x14ac:dyDescent="0.3">
      <c r="A29" s="48"/>
      <c r="B29" s="14" t="s">
        <v>40</v>
      </c>
      <c r="C29" s="14" t="s">
        <v>24</v>
      </c>
      <c r="D29" s="18" t="s">
        <v>89</v>
      </c>
      <c r="E29" s="18" t="s">
        <v>90</v>
      </c>
      <c r="F29" s="14">
        <v>5610074560</v>
      </c>
      <c r="G29" s="14">
        <v>612</v>
      </c>
      <c r="H29" s="29">
        <v>0</v>
      </c>
      <c r="I29" s="29">
        <v>25</v>
      </c>
      <c r="J29" s="29">
        <v>0</v>
      </c>
      <c r="K29" s="29">
        <v>0</v>
      </c>
      <c r="L29" s="29">
        <v>0</v>
      </c>
      <c r="M29" s="32">
        <v>0</v>
      </c>
      <c r="N29" s="29">
        <f t="shared" si="0"/>
        <v>25</v>
      </c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</row>
    <row r="30" spans="1:76" s="8" customFormat="1" ht="93.6" customHeight="1" x14ac:dyDescent="0.3">
      <c r="A30" s="48">
        <v>15</v>
      </c>
      <c r="B30" s="12" t="s">
        <v>41</v>
      </c>
      <c r="C30" s="12" t="s">
        <v>24</v>
      </c>
      <c r="D30" s="17">
        <v>79</v>
      </c>
      <c r="E30" s="17">
        <v>707</v>
      </c>
      <c r="F30" s="12">
        <v>5610074570</v>
      </c>
      <c r="G30" s="12">
        <v>612</v>
      </c>
      <c r="H30" s="25">
        <v>115</v>
      </c>
      <c r="I30" s="25">
        <v>0</v>
      </c>
      <c r="J30" s="25">
        <v>0</v>
      </c>
      <c r="K30" s="25">
        <v>0</v>
      </c>
      <c r="L30" s="25">
        <v>0</v>
      </c>
      <c r="M30" s="26">
        <v>0</v>
      </c>
      <c r="N30" s="25">
        <f t="shared" si="0"/>
        <v>115</v>
      </c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</row>
    <row r="31" spans="1:76" s="8" customFormat="1" ht="56.4" customHeight="1" x14ac:dyDescent="0.3">
      <c r="A31" s="48"/>
      <c r="B31" s="14" t="s">
        <v>42</v>
      </c>
      <c r="C31" s="14" t="s">
        <v>24</v>
      </c>
      <c r="D31" s="18" t="s">
        <v>89</v>
      </c>
      <c r="E31" s="18" t="s">
        <v>90</v>
      </c>
      <c r="F31" s="14">
        <v>5610074560</v>
      </c>
      <c r="G31" s="14">
        <v>612</v>
      </c>
      <c r="H31" s="29">
        <v>0</v>
      </c>
      <c r="I31" s="29">
        <v>162.51</v>
      </c>
      <c r="J31" s="29">
        <v>0</v>
      </c>
      <c r="K31" s="29">
        <v>0</v>
      </c>
      <c r="L31" s="29">
        <v>0</v>
      </c>
      <c r="M31" s="32">
        <v>0</v>
      </c>
      <c r="N31" s="29">
        <f t="shared" si="0"/>
        <v>162.51</v>
      </c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</row>
    <row r="32" spans="1:76" s="8" customFormat="1" ht="52.2" customHeight="1" x14ac:dyDescent="0.3">
      <c r="A32" s="12">
        <v>16</v>
      </c>
      <c r="B32" s="12" t="s">
        <v>43</v>
      </c>
      <c r="C32" s="12" t="s">
        <v>24</v>
      </c>
      <c r="D32" s="17" t="s">
        <v>89</v>
      </c>
      <c r="E32" s="17" t="s">
        <v>90</v>
      </c>
      <c r="F32" s="12">
        <v>5610080610</v>
      </c>
      <c r="G32" s="12">
        <v>611</v>
      </c>
      <c r="H32" s="25">
        <v>1160</v>
      </c>
      <c r="I32" s="25">
        <v>1195.8</v>
      </c>
      <c r="J32" s="25">
        <v>1213.2</v>
      </c>
      <c r="K32" s="25">
        <v>1326</v>
      </c>
      <c r="L32" s="23">
        <v>1326</v>
      </c>
      <c r="M32" s="24">
        <v>1326</v>
      </c>
      <c r="N32" s="23">
        <f t="shared" si="0"/>
        <v>7547</v>
      </c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</row>
    <row r="33" spans="1:76" s="8" customFormat="1" ht="78.599999999999994" customHeight="1" x14ac:dyDescent="0.3">
      <c r="A33" s="44">
        <v>17</v>
      </c>
      <c r="B33" s="12" t="s">
        <v>44</v>
      </c>
      <c r="C33" s="44" t="s">
        <v>24</v>
      </c>
      <c r="D33" s="49" t="s">
        <v>89</v>
      </c>
      <c r="E33" s="49" t="s">
        <v>90</v>
      </c>
      <c r="F33" s="44">
        <v>5610074570</v>
      </c>
      <c r="G33" s="44">
        <v>612</v>
      </c>
      <c r="H33" s="46">
        <v>41</v>
      </c>
      <c r="I33" s="46">
        <v>0</v>
      </c>
      <c r="J33" s="46">
        <v>0</v>
      </c>
      <c r="K33" s="46">
        <v>0</v>
      </c>
      <c r="L33" s="46">
        <v>0</v>
      </c>
      <c r="M33" s="47">
        <v>0</v>
      </c>
      <c r="N33" s="46">
        <f t="shared" ref="N33:N37" si="3">H33+I33+J33+K33+L33+M33</f>
        <v>41</v>
      </c>
      <c r="O33" s="45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</row>
    <row r="34" spans="1:76" s="8" customFormat="1" ht="13.8" x14ac:dyDescent="0.3">
      <c r="A34" s="44"/>
      <c r="B34" s="12" t="s">
        <v>45</v>
      </c>
      <c r="C34" s="44"/>
      <c r="D34" s="49"/>
      <c r="E34" s="49"/>
      <c r="F34" s="44"/>
      <c r="G34" s="44"/>
      <c r="H34" s="46"/>
      <c r="I34" s="46"/>
      <c r="J34" s="46"/>
      <c r="K34" s="46"/>
      <c r="L34" s="46"/>
      <c r="M34" s="47"/>
      <c r="N34" s="46">
        <f t="shared" si="3"/>
        <v>0</v>
      </c>
      <c r="O34" s="45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</row>
    <row r="35" spans="1:76" s="8" customFormat="1" ht="13.8" x14ac:dyDescent="0.3">
      <c r="A35" s="44"/>
      <c r="B35" s="12" t="s">
        <v>46</v>
      </c>
      <c r="C35" s="44"/>
      <c r="D35" s="49"/>
      <c r="E35" s="49"/>
      <c r="F35" s="44"/>
      <c r="G35" s="44"/>
      <c r="H35" s="46"/>
      <c r="I35" s="46"/>
      <c r="J35" s="46"/>
      <c r="K35" s="46"/>
      <c r="L35" s="46"/>
      <c r="M35" s="47"/>
      <c r="N35" s="46">
        <f t="shared" si="3"/>
        <v>0</v>
      </c>
      <c r="O35" s="45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</row>
    <row r="36" spans="1:76" s="8" customFormat="1" ht="13.8" x14ac:dyDescent="0.3">
      <c r="A36" s="44"/>
      <c r="B36" s="12" t="s">
        <v>47</v>
      </c>
      <c r="C36" s="44"/>
      <c r="D36" s="49"/>
      <c r="E36" s="49"/>
      <c r="F36" s="44"/>
      <c r="G36" s="44"/>
      <c r="H36" s="46"/>
      <c r="I36" s="46"/>
      <c r="J36" s="46"/>
      <c r="K36" s="46"/>
      <c r="L36" s="46"/>
      <c r="M36" s="47"/>
      <c r="N36" s="46">
        <f t="shared" si="3"/>
        <v>0</v>
      </c>
      <c r="O36" s="45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</row>
    <row r="37" spans="1:76" s="8" customFormat="1" ht="13.8" x14ac:dyDescent="0.3">
      <c r="A37" s="44"/>
      <c r="B37" s="12" t="s">
        <v>48</v>
      </c>
      <c r="C37" s="44"/>
      <c r="D37" s="49"/>
      <c r="E37" s="49"/>
      <c r="F37" s="44"/>
      <c r="G37" s="44"/>
      <c r="H37" s="46"/>
      <c r="I37" s="46"/>
      <c r="J37" s="46"/>
      <c r="K37" s="46"/>
      <c r="L37" s="46"/>
      <c r="M37" s="47"/>
      <c r="N37" s="46">
        <f t="shared" si="3"/>
        <v>0</v>
      </c>
      <c r="O37" s="45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</row>
    <row r="38" spans="1:76" s="8" customFormat="1" ht="51.6" customHeight="1" x14ac:dyDescent="0.3">
      <c r="A38" s="14">
        <v>18</v>
      </c>
      <c r="B38" s="14" t="s">
        <v>49</v>
      </c>
      <c r="C38" s="14" t="s">
        <v>24</v>
      </c>
      <c r="D38" s="18" t="s">
        <v>89</v>
      </c>
      <c r="E38" s="18" t="s">
        <v>90</v>
      </c>
      <c r="F38" s="14">
        <v>5610074560</v>
      </c>
      <c r="G38" s="14">
        <v>612</v>
      </c>
      <c r="H38" s="29">
        <v>0</v>
      </c>
      <c r="I38" s="29">
        <v>16.61</v>
      </c>
      <c r="J38" s="29">
        <v>0</v>
      </c>
      <c r="K38" s="29">
        <v>0</v>
      </c>
      <c r="L38" s="29">
        <v>0</v>
      </c>
      <c r="M38" s="32">
        <v>0</v>
      </c>
      <c r="N38" s="29">
        <f t="shared" ref="N38:N47" si="4">H38+I38+J38+K38+L38+M38</f>
        <v>16.61</v>
      </c>
      <c r="O38" s="45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</row>
    <row r="39" spans="1:76" s="8" customFormat="1" ht="42" customHeight="1" x14ac:dyDescent="0.3">
      <c r="A39" s="14">
        <v>19</v>
      </c>
      <c r="B39" s="14" t="s">
        <v>50</v>
      </c>
      <c r="C39" s="14" t="s">
        <v>24</v>
      </c>
      <c r="D39" s="18" t="s">
        <v>89</v>
      </c>
      <c r="E39" s="18" t="s">
        <v>90</v>
      </c>
      <c r="F39" s="14">
        <v>5610074560</v>
      </c>
      <c r="G39" s="14">
        <v>612</v>
      </c>
      <c r="H39" s="29">
        <v>0</v>
      </c>
      <c r="I39" s="29">
        <v>16.350000000000001</v>
      </c>
      <c r="J39" s="29">
        <v>0</v>
      </c>
      <c r="K39" s="29">
        <v>0</v>
      </c>
      <c r="L39" s="29">
        <v>0</v>
      </c>
      <c r="M39" s="32">
        <v>0</v>
      </c>
      <c r="N39" s="29">
        <f t="shared" si="4"/>
        <v>16.350000000000001</v>
      </c>
      <c r="O39" s="45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</row>
    <row r="40" spans="1:76" s="8" customFormat="1" ht="42" customHeight="1" x14ac:dyDescent="0.3">
      <c r="A40" s="14">
        <v>20</v>
      </c>
      <c r="B40" s="14" t="s">
        <v>51</v>
      </c>
      <c r="C40" s="14" t="s">
        <v>24</v>
      </c>
      <c r="D40" s="18" t="s">
        <v>89</v>
      </c>
      <c r="E40" s="18" t="s">
        <v>90</v>
      </c>
      <c r="F40" s="14">
        <v>5610074560</v>
      </c>
      <c r="G40" s="14">
        <v>612</v>
      </c>
      <c r="H40" s="29">
        <v>0</v>
      </c>
      <c r="I40" s="29">
        <v>32.700000000000003</v>
      </c>
      <c r="J40" s="29">
        <v>0</v>
      </c>
      <c r="K40" s="29">
        <v>0</v>
      </c>
      <c r="L40" s="29">
        <v>0</v>
      </c>
      <c r="M40" s="32">
        <v>0</v>
      </c>
      <c r="N40" s="29">
        <f t="shared" si="4"/>
        <v>32.700000000000003</v>
      </c>
      <c r="O40" s="45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</row>
    <row r="41" spans="1:76" s="8" customFormat="1" ht="52.8" x14ac:dyDescent="0.3">
      <c r="A41" s="14">
        <v>21</v>
      </c>
      <c r="B41" s="14" t="s">
        <v>52</v>
      </c>
      <c r="C41" s="14" t="s">
        <v>24</v>
      </c>
      <c r="D41" s="18" t="s">
        <v>89</v>
      </c>
      <c r="E41" s="18" t="s">
        <v>90</v>
      </c>
      <c r="F41" s="14">
        <v>5610074560</v>
      </c>
      <c r="G41" s="14">
        <v>612</v>
      </c>
      <c r="H41" s="29">
        <v>0</v>
      </c>
      <c r="I41" s="29">
        <v>32.700000000000003</v>
      </c>
      <c r="J41" s="29">
        <v>0</v>
      </c>
      <c r="K41" s="29">
        <v>0</v>
      </c>
      <c r="L41" s="29">
        <v>0</v>
      </c>
      <c r="M41" s="32">
        <v>0</v>
      </c>
      <c r="N41" s="29">
        <f t="shared" si="4"/>
        <v>32.700000000000003</v>
      </c>
      <c r="O41" s="45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</row>
    <row r="42" spans="1:76" s="8" customFormat="1" ht="54" customHeight="1" x14ac:dyDescent="0.3">
      <c r="A42" s="14">
        <v>22</v>
      </c>
      <c r="B42" s="14" t="s">
        <v>53</v>
      </c>
      <c r="C42" s="14" t="s">
        <v>24</v>
      </c>
      <c r="D42" s="18" t="s">
        <v>89</v>
      </c>
      <c r="E42" s="18" t="s">
        <v>90</v>
      </c>
      <c r="F42" s="14">
        <v>5610074560</v>
      </c>
      <c r="G42" s="14">
        <v>612</v>
      </c>
      <c r="H42" s="29">
        <v>0</v>
      </c>
      <c r="I42" s="29">
        <v>327.9</v>
      </c>
      <c r="J42" s="29">
        <v>306.39999999999998</v>
      </c>
      <c r="K42" s="29">
        <v>295.39999999999998</v>
      </c>
      <c r="L42" s="29">
        <v>295.39999999999998</v>
      </c>
      <c r="M42" s="32">
        <v>295.39999999999998</v>
      </c>
      <c r="N42" s="29">
        <f t="shared" si="4"/>
        <v>1520.5</v>
      </c>
      <c r="O42" s="15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</row>
    <row r="43" spans="1:76" s="8" customFormat="1" ht="58.2" customHeight="1" x14ac:dyDescent="0.3">
      <c r="A43" s="12">
        <v>23</v>
      </c>
      <c r="B43" s="12" t="s">
        <v>54</v>
      </c>
      <c r="C43" s="12" t="s">
        <v>24</v>
      </c>
      <c r="D43" s="17" t="s">
        <v>89</v>
      </c>
      <c r="E43" s="17" t="s">
        <v>90</v>
      </c>
      <c r="F43" s="12">
        <v>5610074560</v>
      </c>
      <c r="G43" s="12">
        <v>610</v>
      </c>
      <c r="H43" s="25">
        <v>0</v>
      </c>
      <c r="I43" s="25">
        <v>0</v>
      </c>
      <c r="J43" s="25">
        <v>114.7</v>
      </c>
      <c r="K43" s="25">
        <v>0</v>
      </c>
      <c r="L43" s="25">
        <v>0</v>
      </c>
      <c r="M43" s="26">
        <v>0</v>
      </c>
      <c r="N43" s="25">
        <f t="shared" si="4"/>
        <v>114.7</v>
      </c>
      <c r="O43" s="15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</row>
    <row r="44" spans="1:76" s="8" customFormat="1" ht="46.2" customHeight="1" x14ac:dyDescent="0.3">
      <c r="A44" s="43" t="s">
        <v>55</v>
      </c>
      <c r="B44" s="43" t="s">
        <v>56</v>
      </c>
      <c r="C44" s="12" t="s">
        <v>20</v>
      </c>
      <c r="D44" s="17" t="s">
        <v>89</v>
      </c>
      <c r="E44" s="17" t="s">
        <v>90</v>
      </c>
      <c r="F44" s="12" t="s">
        <v>15</v>
      </c>
      <c r="G44" s="13" t="s">
        <v>15</v>
      </c>
      <c r="H44" s="23">
        <v>58.4</v>
      </c>
      <c r="I44" s="23">
        <v>40.5</v>
      </c>
      <c r="J44" s="23">
        <v>36</v>
      </c>
      <c r="K44" s="23">
        <v>36</v>
      </c>
      <c r="L44" s="33">
        <v>36</v>
      </c>
      <c r="M44" s="34">
        <v>36</v>
      </c>
      <c r="N44" s="33">
        <f t="shared" si="4"/>
        <v>242.9</v>
      </c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</row>
    <row r="45" spans="1:76" s="8" customFormat="1" ht="67.2" customHeight="1" x14ac:dyDescent="0.3">
      <c r="A45" s="43"/>
      <c r="B45" s="43"/>
      <c r="C45" s="12" t="s">
        <v>57</v>
      </c>
      <c r="D45" s="17" t="s">
        <v>89</v>
      </c>
      <c r="E45" s="17" t="s">
        <v>90</v>
      </c>
      <c r="F45" s="12" t="s">
        <v>15</v>
      </c>
      <c r="G45" s="13" t="s">
        <v>15</v>
      </c>
      <c r="H45" s="23">
        <v>58.4</v>
      </c>
      <c r="I45" s="23">
        <v>40.5</v>
      </c>
      <c r="J45" s="23">
        <v>36</v>
      </c>
      <c r="K45" s="23">
        <v>36</v>
      </c>
      <c r="L45" s="23">
        <v>36</v>
      </c>
      <c r="M45" s="24">
        <v>36</v>
      </c>
      <c r="N45" s="23">
        <f t="shared" si="4"/>
        <v>242.9</v>
      </c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</row>
    <row r="46" spans="1:76" s="8" customFormat="1" ht="69.599999999999994" customHeight="1" x14ac:dyDescent="0.3">
      <c r="A46" s="12" t="s">
        <v>22</v>
      </c>
      <c r="B46" s="12" t="s">
        <v>58</v>
      </c>
      <c r="C46" s="12" t="s">
        <v>24</v>
      </c>
      <c r="D46" s="17" t="s">
        <v>89</v>
      </c>
      <c r="E46" s="17" t="s">
        <v>90</v>
      </c>
      <c r="F46" s="12"/>
      <c r="G46" s="12">
        <v>611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6">
        <v>0</v>
      </c>
      <c r="N46" s="25">
        <f t="shared" si="4"/>
        <v>0</v>
      </c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</row>
    <row r="47" spans="1:76" s="8" customFormat="1" ht="24" customHeight="1" x14ac:dyDescent="0.3">
      <c r="A47" s="12">
        <v>2</v>
      </c>
      <c r="B47" s="12" t="s">
        <v>59</v>
      </c>
      <c r="C47" s="12" t="s">
        <v>24</v>
      </c>
      <c r="D47" s="17" t="s">
        <v>89</v>
      </c>
      <c r="E47" s="17" t="s">
        <v>90</v>
      </c>
      <c r="F47" s="12">
        <v>5620089820</v>
      </c>
      <c r="G47" s="12">
        <v>611</v>
      </c>
      <c r="H47" s="25">
        <v>0</v>
      </c>
      <c r="I47" s="25">
        <v>0.5</v>
      </c>
      <c r="J47" s="25">
        <v>0.5</v>
      </c>
      <c r="K47" s="25">
        <v>0</v>
      </c>
      <c r="L47" s="25">
        <v>0</v>
      </c>
      <c r="M47" s="26">
        <v>0</v>
      </c>
      <c r="N47" s="25">
        <f t="shared" si="4"/>
        <v>1</v>
      </c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</row>
    <row r="48" spans="1:76" s="8" customFormat="1" ht="409.2" hidden="1" customHeight="1" x14ac:dyDescent="0.3">
      <c r="A48" s="44">
        <v>3</v>
      </c>
      <c r="B48" s="44" t="s">
        <v>60</v>
      </c>
      <c r="C48" s="44" t="s">
        <v>24</v>
      </c>
      <c r="D48" s="17" t="s">
        <v>89</v>
      </c>
      <c r="E48" s="17" t="s">
        <v>90</v>
      </c>
      <c r="F48" s="12">
        <v>5620089810</v>
      </c>
      <c r="G48" s="12">
        <v>611</v>
      </c>
      <c r="H48" s="25">
        <v>7</v>
      </c>
      <c r="I48" s="25">
        <v>3</v>
      </c>
      <c r="J48" s="25">
        <v>3</v>
      </c>
      <c r="K48" s="25">
        <v>0</v>
      </c>
      <c r="L48" s="25">
        <v>0</v>
      </c>
      <c r="M48" s="26">
        <v>0</v>
      </c>
      <c r="N48" s="25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</row>
    <row r="49" spans="1:76" s="8" customFormat="1" ht="22.95" customHeight="1" x14ac:dyDescent="0.3">
      <c r="A49" s="44"/>
      <c r="B49" s="44"/>
      <c r="C49" s="44"/>
      <c r="D49" s="17">
        <v>79</v>
      </c>
      <c r="E49" s="17">
        <v>707</v>
      </c>
      <c r="F49" s="12">
        <v>5620074570</v>
      </c>
      <c r="G49" s="12">
        <v>612</v>
      </c>
      <c r="H49" s="25">
        <v>10</v>
      </c>
      <c r="I49" s="25">
        <v>0</v>
      </c>
      <c r="J49" s="25">
        <v>0</v>
      </c>
      <c r="K49" s="25">
        <v>0</v>
      </c>
      <c r="L49" s="25">
        <v>0</v>
      </c>
      <c r="M49" s="26">
        <v>0</v>
      </c>
      <c r="N49" s="25">
        <f>H49+I49+J49+K49+L49+M49</f>
        <v>10</v>
      </c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</row>
    <row r="50" spans="1:76" s="8" customFormat="1" ht="24.6" customHeight="1" x14ac:dyDescent="0.3">
      <c r="A50" s="44">
        <v>4</v>
      </c>
      <c r="B50" s="44" t="s">
        <v>61</v>
      </c>
      <c r="C50" s="44" t="s">
        <v>24</v>
      </c>
      <c r="D50" s="17">
        <v>79</v>
      </c>
      <c r="E50" s="17">
        <v>707</v>
      </c>
      <c r="F50" s="12">
        <v>5620089820</v>
      </c>
      <c r="G50" s="12">
        <v>611</v>
      </c>
      <c r="H50" s="25">
        <v>5</v>
      </c>
      <c r="I50" s="25">
        <v>5</v>
      </c>
      <c r="J50" s="25">
        <v>5</v>
      </c>
      <c r="K50" s="25">
        <v>0</v>
      </c>
      <c r="L50" s="25">
        <v>0</v>
      </c>
      <c r="M50" s="26">
        <v>0</v>
      </c>
      <c r="N50" s="25">
        <f>H50+I50+J50+K50+L50+M50</f>
        <v>15</v>
      </c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</row>
    <row r="51" spans="1:76" s="8" customFormat="1" ht="2.4" hidden="1" customHeight="1" x14ac:dyDescent="0.3">
      <c r="A51" s="44"/>
      <c r="B51" s="44"/>
      <c r="C51" s="44"/>
      <c r="D51" s="17" t="s">
        <v>89</v>
      </c>
      <c r="E51" s="17" t="s">
        <v>90</v>
      </c>
      <c r="F51" s="12">
        <v>5620074570</v>
      </c>
      <c r="G51" s="12">
        <v>612</v>
      </c>
      <c r="H51" s="25">
        <v>17.399999999999999</v>
      </c>
      <c r="I51" s="25">
        <v>0</v>
      </c>
      <c r="J51" s="25">
        <v>0</v>
      </c>
      <c r="K51" s="25">
        <v>0</v>
      </c>
      <c r="L51" s="25">
        <v>0</v>
      </c>
      <c r="M51" s="26">
        <v>0</v>
      </c>
      <c r="N51" s="25">
        <v>17.399999999999999</v>
      </c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</row>
    <row r="52" spans="1:76" s="8" customFormat="1" ht="52.8" x14ac:dyDescent="0.3">
      <c r="A52" s="12">
        <v>5</v>
      </c>
      <c r="B52" s="12" t="s">
        <v>62</v>
      </c>
      <c r="C52" s="12" t="s">
        <v>24</v>
      </c>
      <c r="D52" s="17" t="s">
        <v>89</v>
      </c>
      <c r="E52" s="17" t="s">
        <v>90</v>
      </c>
      <c r="F52" s="12">
        <v>5620089760</v>
      </c>
      <c r="G52" s="12">
        <v>611</v>
      </c>
      <c r="H52" s="25">
        <v>0</v>
      </c>
      <c r="I52" s="25">
        <v>5</v>
      </c>
      <c r="J52" s="25">
        <v>5</v>
      </c>
      <c r="K52" s="25">
        <v>15</v>
      </c>
      <c r="L52" s="25">
        <v>15</v>
      </c>
      <c r="M52" s="26">
        <v>15</v>
      </c>
      <c r="N52" s="25">
        <f t="shared" ref="N52:N75" si="5">H52+I52+J52+K52+L52+M52</f>
        <v>55</v>
      </c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</row>
    <row r="53" spans="1:76" s="8" customFormat="1" ht="43.95" customHeight="1" x14ac:dyDescent="0.3">
      <c r="A53" s="12">
        <v>6</v>
      </c>
      <c r="B53" s="12" t="s">
        <v>63</v>
      </c>
      <c r="C53" s="12" t="s">
        <v>24</v>
      </c>
      <c r="D53" s="17" t="s">
        <v>89</v>
      </c>
      <c r="E53" s="17" t="s">
        <v>90</v>
      </c>
      <c r="F53" s="12">
        <v>5620089810</v>
      </c>
      <c r="G53" s="12">
        <v>611</v>
      </c>
      <c r="H53" s="25">
        <v>0</v>
      </c>
      <c r="I53" s="25">
        <v>4</v>
      </c>
      <c r="J53" s="25">
        <v>4</v>
      </c>
      <c r="K53" s="25">
        <v>0</v>
      </c>
      <c r="L53" s="27">
        <v>0</v>
      </c>
      <c r="M53" s="28">
        <v>0</v>
      </c>
      <c r="N53" s="27">
        <f t="shared" si="5"/>
        <v>8</v>
      </c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</row>
    <row r="54" spans="1:76" s="8" customFormat="1" ht="33.6" customHeight="1" x14ac:dyDescent="0.3">
      <c r="A54" s="8">
        <v>7</v>
      </c>
      <c r="B54" s="12" t="s">
        <v>64</v>
      </c>
      <c r="C54" s="12" t="s">
        <v>24</v>
      </c>
      <c r="D54" s="17" t="s">
        <v>89</v>
      </c>
      <c r="E54" s="17" t="s">
        <v>90</v>
      </c>
      <c r="F54" s="12">
        <v>5620089820</v>
      </c>
      <c r="G54" s="12">
        <v>611</v>
      </c>
      <c r="H54" s="25">
        <v>3</v>
      </c>
      <c r="I54" s="25">
        <v>3</v>
      </c>
      <c r="J54" s="25">
        <v>3</v>
      </c>
      <c r="K54" s="25">
        <v>0</v>
      </c>
      <c r="L54" s="25">
        <v>0</v>
      </c>
      <c r="M54" s="26">
        <v>0</v>
      </c>
      <c r="N54" s="25">
        <f t="shared" si="5"/>
        <v>9</v>
      </c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</row>
    <row r="55" spans="1:76" s="8" customFormat="1" ht="31.95" customHeight="1" x14ac:dyDescent="0.3">
      <c r="A55" s="12">
        <v>8</v>
      </c>
      <c r="B55" s="12" t="s">
        <v>65</v>
      </c>
      <c r="C55" s="12" t="s">
        <v>24</v>
      </c>
      <c r="D55" s="17" t="s">
        <v>89</v>
      </c>
      <c r="E55" s="17" t="s">
        <v>90</v>
      </c>
      <c r="F55" s="12">
        <v>5620089820</v>
      </c>
      <c r="G55" s="12">
        <v>611</v>
      </c>
      <c r="H55" s="25">
        <v>0.5</v>
      </c>
      <c r="I55" s="25">
        <v>0.5</v>
      </c>
      <c r="J55" s="25">
        <v>0.5</v>
      </c>
      <c r="K55" s="25">
        <v>0</v>
      </c>
      <c r="L55" s="25">
        <v>0</v>
      </c>
      <c r="M55" s="26">
        <v>0</v>
      </c>
      <c r="N55" s="25">
        <f t="shared" si="5"/>
        <v>1.5</v>
      </c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</row>
    <row r="56" spans="1:76" s="8" customFormat="1" ht="31.2" customHeight="1" x14ac:dyDescent="0.3">
      <c r="A56" s="12">
        <v>9</v>
      </c>
      <c r="B56" s="12" t="s">
        <v>66</v>
      </c>
      <c r="C56" s="12" t="s">
        <v>24</v>
      </c>
      <c r="D56" s="17" t="s">
        <v>89</v>
      </c>
      <c r="E56" s="17" t="s">
        <v>90</v>
      </c>
      <c r="F56" s="12">
        <v>5620089820</v>
      </c>
      <c r="G56" s="12">
        <v>611</v>
      </c>
      <c r="H56" s="25">
        <v>0</v>
      </c>
      <c r="I56" s="25">
        <v>3</v>
      </c>
      <c r="J56" s="25">
        <v>3</v>
      </c>
      <c r="K56" s="25">
        <v>0</v>
      </c>
      <c r="L56" s="25">
        <v>0</v>
      </c>
      <c r="M56" s="26">
        <v>0</v>
      </c>
      <c r="N56" s="25">
        <f t="shared" si="5"/>
        <v>6</v>
      </c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</row>
    <row r="57" spans="1:76" s="8" customFormat="1" ht="27" customHeight="1" x14ac:dyDescent="0.3">
      <c r="A57" s="12">
        <v>10</v>
      </c>
      <c r="B57" s="12" t="s">
        <v>67</v>
      </c>
      <c r="C57" s="12" t="s">
        <v>24</v>
      </c>
      <c r="D57" s="17" t="s">
        <v>89</v>
      </c>
      <c r="E57" s="17" t="s">
        <v>90</v>
      </c>
      <c r="F57" s="12">
        <v>5620089830</v>
      </c>
      <c r="G57" s="12">
        <v>611</v>
      </c>
      <c r="H57" s="25">
        <v>0</v>
      </c>
      <c r="I57" s="25">
        <v>5</v>
      </c>
      <c r="J57" s="25">
        <v>5</v>
      </c>
      <c r="K57" s="25">
        <v>0</v>
      </c>
      <c r="L57" s="25">
        <v>0</v>
      </c>
      <c r="M57" s="26">
        <v>0</v>
      </c>
      <c r="N57" s="25">
        <f t="shared" si="5"/>
        <v>10</v>
      </c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</row>
    <row r="58" spans="1:76" s="8" customFormat="1" ht="37.950000000000003" customHeight="1" x14ac:dyDescent="0.3">
      <c r="A58" s="12">
        <v>11</v>
      </c>
      <c r="B58" s="12" t="s">
        <v>68</v>
      </c>
      <c r="C58" s="12" t="s">
        <v>24</v>
      </c>
      <c r="D58" s="17" t="s">
        <v>89</v>
      </c>
      <c r="E58" s="17" t="s">
        <v>90</v>
      </c>
      <c r="F58" s="12">
        <v>5620089840</v>
      </c>
      <c r="G58" s="12">
        <v>611</v>
      </c>
      <c r="H58" s="25">
        <v>1.5</v>
      </c>
      <c r="I58" s="25">
        <v>0</v>
      </c>
      <c r="J58" s="25">
        <v>0</v>
      </c>
      <c r="K58" s="25">
        <v>0</v>
      </c>
      <c r="L58" s="25">
        <v>0</v>
      </c>
      <c r="M58" s="26">
        <v>0</v>
      </c>
      <c r="N58" s="25">
        <f t="shared" si="5"/>
        <v>1.5</v>
      </c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</row>
    <row r="59" spans="1:76" s="8" customFormat="1" ht="42.6" customHeight="1" x14ac:dyDescent="0.3">
      <c r="A59" s="12">
        <v>12</v>
      </c>
      <c r="B59" s="12" t="s">
        <v>69</v>
      </c>
      <c r="C59" s="12" t="s">
        <v>24</v>
      </c>
      <c r="D59" s="17" t="s">
        <v>89</v>
      </c>
      <c r="E59" s="17" t="s">
        <v>90</v>
      </c>
      <c r="F59" s="12">
        <v>5620089850</v>
      </c>
      <c r="G59" s="12">
        <v>611</v>
      </c>
      <c r="H59" s="25">
        <v>0</v>
      </c>
      <c r="I59" s="25">
        <v>1.5</v>
      </c>
      <c r="J59" s="25">
        <v>1.5</v>
      </c>
      <c r="K59" s="25">
        <v>0</v>
      </c>
      <c r="L59" s="25">
        <v>0</v>
      </c>
      <c r="M59" s="26">
        <v>0</v>
      </c>
      <c r="N59" s="25">
        <f t="shared" si="5"/>
        <v>3</v>
      </c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</row>
    <row r="60" spans="1:76" s="8" customFormat="1" ht="32.4" customHeight="1" x14ac:dyDescent="0.3">
      <c r="A60" s="44">
        <v>13</v>
      </c>
      <c r="B60" s="44" t="s">
        <v>70</v>
      </c>
      <c r="C60" s="44" t="s">
        <v>24</v>
      </c>
      <c r="D60" s="17" t="s">
        <v>89</v>
      </c>
      <c r="E60" s="17" t="s">
        <v>90</v>
      </c>
      <c r="F60" s="12">
        <v>5620089820</v>
      </c>
      <c r="G60" s="12">
        <v>611</v>
      </c>
      <c r="H60" s="25">
        <v>0</v>
      </c>
      <c r="I60" s="25">
        <v>0.5</v>
      </c>
      <c r="J60" s="25">
        <v>0.5</v>
      </c>
      <c r="K60" s="25">
        <v>0</v>
      </c>
      <c r="L60" s="25">
        <v>0</v>
      </c>
      <c r="M60" s="26">
        <v>0</v>
      </c>
      <c r="N60" s="25">
        <f t="shared" si="5"/>
        <v>1</v>
      </c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</row>
    <row r="61" spans="1:76" s="8" customFormat="1" ht="30.6" customHeight="1" x14ac:dyDescent="0.3">
      <c r="A61" s="44"/>
      <c r="B61" s="44"/>
      <c r="C61" s="44"/>
      <c r="D61" s="17" t="s">
        <v>89</v>
      </c>
      <c r="E61" s="17">
        <v>707</v>
      </c>
      <c r="F61" s="12">
        <v>5620074570</v>
      </c>
      <c r="G61" s="12">
        <v>612</v>
      </c>
      <c r="H61" s="25">
        <v>3</v>
      </c>
      <c r="I61" s="25">
        <v>0</v>
      </c>
      <c r="J61" s="25">
        <v>0</v>
      </c>
      <c r="K61" s="25">
        <v>0</v>
      </c>
      <c r="L61" s="25">
        <v>0</v>
      </c>
      <c r="M61" s="26">
        <v>0</v>
      </c>
      <c r="N61" s="25">
        <f t="shared" si="5"/>
        <v>3</v>
      </c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</row>
    <row r="62" spans="1:76" s="8" customFormat="1" ht="33" customHeight="1" x14ac:dyDescent="0.3">
      <c r="A62" s="12">
        <v>14</v>
      </c>
      <c r="B62" s="12" t="s">
        <v>71</v>
      </c>
      <c r="C62" s="12" t="s">
        <v>24</v>
      </c>
      <c r="D62" s="17" t="s">
        <v>89</v>
      </c>
      <c r="E62" s="17">
        <v>707</v>
      </c>
      <c r="F62" s="12">
        <v>5620089760</v>
      </c>
      <c r="G62" s="12">
        <v>611</v>
      </c>
      <c r="H62" s="25">
        <v>4.5</v>
      </c>
      <c r="I62" s="25">
        <v>4.5</v>
      </c>
      <c r="J62" s="25">
        <v>4.5</v>
      </c>
      <c r="K62" s="25">
        <v>21</v>
      </c>
      <c r="L62" s="25">
        <v>21</v>
      </c>
      <c r="M62" s="26">
        <v>21</v>
      </c>
      <c r="N62" s="25">
        <f t="shared" si="5"/>
        <v>76.5</v>
      </c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</row>
    <row r="63" spans="1:76" s="8" customFormat="1" ht="33" customHeight="1" x14ac:dyDescent="0.3">
      <c r="A63" s="12">
        <v>15</v>
      </c>
      <c r="B63" s="12" t="s">
        <v>72</v>
      </c>
      <c r="C63" s="12" t="s">
        <v>24</v>
      </c>
      <c r="D63" s="17" t="s">
        <v>89</v>
      </c>
      <c r="E63" s="17" t="s">
        <v>90</v>
      </c>
      <c r="F63" s="12">
        <v>5620089830</v>
      </c>
      <c r="G63" s="12">
        <v>611</v>
      </c>
      <c r="H63" s="25">
        <v>5</v>
      </c>
      <c r="I63" s="25">
        <v>5</v>
      </c>
      <c r="J63" s="25">
        <v>5</v>
      </c>
      <c r="K63" s="25">
        <v>0</v>
      </c>
      <c r="L63" s="25">
        <v>0</v>
      </c>
      <c r="M63" s="26">
        <v>0</v>
      </c>
      <c r="N63" s="25">
        <f t="shared" si="5"/>
        <v>15</v>
      </c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</row>
    <row r="64" spans="1:76" s="8" customFormat="1" ht="50.4" customHeight="1" x14ac:dyDescent="0.3">
      <c r="A64" s="43" t="s">
        <v>73</v>
      </c>
      <c r="B64" s="13" t="s">
        <v>74</v>
      </c>
      <c r="C64" s="12" t="s">
        <v>75</v>
      </c>
      <c r="D64" s="17" t="s">
        <v>89</v>
      </c>
      <c r="E64" s="17" t="s">
        <v>92</v>
      </c>
      <c r="F64" s="12">
        <v>5630084580</v>
      </c>
      <c r="G64" s="12">
        <v>322</v>
      </c>
      <c r="H64" s="23">
        <f t="shared" ref="H64:M64" si="6">H66+H67+H68+H69+H70+H71+H72</f>
        <v>6788.66</v>
      </c>
      <c r="I64" s="23">
        <f t="shared" si="6"/>
        <v>2601.8000000000002</v>
      </c>
      <c r="J64" s="23">
        <f t="shared" si="6"/>
        <v>1512</v>
      </c>
      <c r="K64" s="23">
        <f t="shared" si="6"/>
        <v>420</v>
      </c>
      <c r="L64" s="25">
        <f t="shared" si="6"/>
        <v>420</v>
      </c>
      <c r="M64" s="26">
        <f t="shared" si="6"/>
        <v>420</v>
      </c>
      <c r="N64" s="25">
        <f t="shared" si="5"/>
        <v>12162.46</v>
      </c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</row>
    <row r="65" spans="1:76" s="8" customFormat="1" ht="72" customHeight="1" x14ac:dyDescent="0.3">
      <c r="A65" s="43"/>
      <c r="B65" s="12"/>
      <c r="C65" s="12" t="s">
        <v>16</v>
      </c>
      <c r="D65" s="17" t="s">
        <v>89</v>
      </c>
      <c r="E65" s="17">
        <v>1003</v>
      </c>
      <c r="F65" s="12">
        <v>5630084580</v>
      </c>
      <c r="G65" s="12">
        <v>322</v>
      </c>
      <c r="H65" s="23">
        <f t="shared" ref="H65:M65" si="7">H66+H67+H68+H69+H70+H71+H72</f>
        <v>6788.66</v>
      </c>
      <c r="I65" s="23">
        <f t="shared" si="7"/>
        <v>2601.8000000000002</v>
      </c>
      <c r="J65" s="23">
        <f t="shared" si="7"/>
        <v>1512</v>
      </c>
      <c r="K65" s="23">
        <f t="shared" si="7"/>
        <v>420</v>
      </c>
      <c r="L65" s="25">
        <f t="shared" si="7"/>
        <v>420</v>
      </c>
      <c r="M65" s="26">
        <f t="shared" si="7"/>
        <v>420</v>
      </c>
      <c r="N65" s="25">
        <f t="shared" si="5"/>
        <v>12162.46</v>
      </c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</row>
    <row r="66" spans="1:76" s="8" customFormat="1" ht="82.2" customHeight="1" x14ac:dyDescent="0.3">
      <c r="A66" s="12" t="s">
        <v>22</v>
      </c>
      <c r="B66" s="12" t="s">
        <v>76</v>
      </c>
      <c r="C66" s="12" t="s">
        <v>24</v>
      </c>
      <c r="D66" s="17" t="s">
        <v>89</v>
      </c>
      <c r="E66" s="17">
        <v>1003</v>
      </c>
      <c r="F66" s="12">
        <v>5630084580</v>
      </c>
      <c r="G66" s="12">
        <v>320</v>
      </c>
      <c r="H66" s="23">
        <v>788.76</v>
      </c>
      <c r="I66" s="23">
        <v>264.60000000000002</v>
      </c>
      <c r="J66" s="23">
        <v>420</v>
      </c>
      <c r="K66" s="23">
        <v>420</v>
      </c>
      <c r="L66" s="25">
        <v>420</v>
      </c>
      <c r="M66" s="26">
        <v>420</v>
      </c>
      <c r="N66" s="25">
        <f t="shared" si="5"/>
        <v>2733.36</v>
      </c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</row>
    <row r="67" spans="1:76" s="8" customFormat="1" ht="57.6" customHeight="1" x14ac:dyDescent="0.3">
      <c r="A67" s="12">
        <v>2</v>
      </c>
      <c r="B67" s="12" t="s">
        <v>77</v>
      </c>
      <c r="C67" s="12" t="s">
        <v>24</v>
      </c>
      <c r="D67" s="17" t="s">
        <v>89</v>
      </c>
      <c r="E67" s="17">
        <v>1003</v>
      </c>
      <c r="F67" s="12">
        <v>5630074580</v>
      </c>
      <c r="G67" s="12">
        <v>320</v>
      </c>
      <c r="H67" s="23">
        <v>3487.32</v>
      </c>
      <c r="I67" s="23">
        <v>1854.4</v>
      </c>
      <c r="J67" s="23">
        <v>0</v>
      </c>
      <c r="K67" s="23">
        <v>0</v>
      </c>
      <c r="L67" s="25">
        <v>0</v>
      </c>
      <c r="M67" s="26">
        <v>0</v>
      </c>
      <c r="N67" s="25">
        <f t="shared" si="5"/>
        <v>5341.72</v>
      </c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</row>
    <row r="68" spans="1:76" s="8" customFormat="1" ht="36.6" customHeight="1" x14ac:dyDescent="0.3">
      <c r="A68" s="12">
        <v>3</v>
      </c>
      <c r="B68" s="12" t="s">
        <v>78</v>
      </c>
      <c r="C68" s="12" t="s">
        <v>24</v>
      </c>
      <c r="D68" s="17" t="s">
        <v>89</v>
      </c>
      <c r="E68" s="17">
        <v>1003</v>
      </c>
      <c r="F68" s="12">
        <v>5630077890</v>
      </c>
      <c r="G68" s="12">
        <v>320</v>
      </c>
      <c r="H68" s="23">
        <v>834.77</v>
      </c>
      <c r="I68" s="23">
        <v>0</v>
      </c>
      <c r="J68" s="23">
        <v>0</v>
      </c>
      <c r="K68" s="23">
        <v>0</v>
      </c>
      <c r="L68" s="25">
        <v>0</v>
      </c>
      <c r="M68" s="26">
        <v>0</v>
      </c>
      <c r="N68" s="25">
        <f t="shared" si="5"/>
        <v>834.77</v>
      </c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</row>
    <row r="69" spans="1:76" s="8" customFormat="1" ht="56.4" customHeight="1" x14ac:dyDescent="0.3">
      <c r="A69" s="12">
        <v>4</v>
      </c>
      <c r="B69" s="12" t="s">
        <v>79</v>
      </c>
      <c r="C69" s="12" t="s">
        <v>24</v>
      </c>
      <c r="D69" s="17" t="s">
        <v>89</v>
      </c>
      <c r="E69" s="17">
        <v>1003</v>
      </c>
      <c r="F69" s="12">
        <v>5630084590</v>
      </c>
      <c r="G69" s="12">
        <v>320</v>
      </c>
      <c r="H69" s="23">
        <v>488.98</v>
      </c>
      <c r="I69" s="23">
        <v>0</v>
      </c>
      <c r="J69" s="23">
        <v>0</v>
      </c>
      <c r="K69" s="23">
        <v>0</v>
      </c>
      <c r="L69" s="27">
        <v>0</v>
      </c>
      <c r="M69" s="28">
        <v>0</v>
      </c>
      <c r="N69" s="27">
        <f t="shared" si="5"/>
        <v>488.98</v>
      </c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</row>
    <row r="70" spans="1:76" s="8" customFormat="1" ht="57" customHeight="1" x14ac:dyDescent="0.3">
      <c r="A70" s="12">
        <v>5</v>
      </c>
      <c r="B70" s="12" t="s">
        <v>80</v>
      </c>
      <c r="C70" s="12" t="s">
        <v>81</v>
      </c>
      <c r="D70" s="17" t="s">
        <v>89</v>
      </c>
      <c r="E70" s="17">
        <v>1003</v>
      </c>
      <c r="F70" s="12">
        <v>5630050200</v>
      </c>
      <c r="G70" s="12">
        <v>320</v>
      </c>
      <c r="H70" s="23">
        <v>1188.83</v>
      </c>
      <c r="I70" s="23">
        <v>482.8</v>
      </c>
      <c r="J70" s="23">
        <v>0</v>
      </c>
      <c r="K70" s="23">
        <v>0</v>
      </c>
      <c r="L70" s="35">
        <v>0</v>
      </c>
      <c r="M70" s="36">
        <v>0</v>
      </c>
      <c r="N70" s="35">
        <f t="shared" si="5"/>
        <v>1671.6299999999999</v>
      </c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</row>
    <row r="71" spans="1:76" s="8" customFormat="1" ht="81" customHeight="1" x14ac:dyDescent="0.3">
      <c r="A71" s="12">
        <v>6</v>
      </c>
      <c r="B71" s="12" t="s">
        <v>82</v>
      </c>
      <c r="C71" s="12" t="s">
        <v>81</v>
      </c>
      <c r="D71" s="17" t="s">
        <v>89</v>
      </c>
      <c r="E71" s="17">
        <v>1003</v>
      </c>
      <c r="F71" s="12">
        <v>5630050200</v>
      </c>
      <c r="G71" s="12">
        <v>320</v>
      </c>
      <c r="H71" s="23">
        <v>0</v>
      </c>
      <c r="I71" s="23">
        <v>0</v>
      </c>
      <c r="J71" s="23">
        <v>442.2</v>
      </c>
      <c r="K71" s="23">
        <v>0</v>
      </c>
      <c r="L71" s="35">
        <v>0</v>
      </c>
      <c r="M71" s="36">
        <v>0</v>
      </c>
      <c r="N71" s="35">
        <f t="shared" si="5"/>
        <v>442.2</v>
      </c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</row>
    <row r="72" spans="1:76" s="8" customFormat="1" ht="66.599999999999994" customHeight="1" x14ac:dyDescent="0.3">
      <c r="A72" s="12">
        <v>7</v>
      </c>
      <c r="B72" s="12" t="s">
        <v>83</v>
      </c>
      <c r="C72" s="12" t="s">
        <v>81</v>
      </c>
      <c r="D72" s="17" t="s">
        <v>89</v>
      </c>
      <c r="E72" s="17">
        <v>1003</v>
      </c>
      <c r="F72" s="12">
        <v>5630050200</v>
      </c>
      <c r="G72" s="12">
        <v>320</v>
      </c>
      <c r="H72" s="23">
        <v>0</v>
      </c>
      <c r="I72" s="23">
        <v>0</v>
      </c>
      <c r="J72" s="23">
        <v>649.79999999999995</v>
      </c>
      <c r="K72" s="23">
        <v>0</v>
      </c>
      <c r="L72" s="35">
        <v>0</v>
      </c>
      <c r="M72" s="36">
        <v>0</v>
      </c>
      <c r="N72" s="35">
        <f t="shared" si="5"/>
        <v>649.79999999999995</v>
      </c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</row>
    <row r="73" spans="1:76" s="8" customFormat="1" ht="43.2" customHeight="1" x14ac:dyDescent="0.3">
      <c r="A73" s="43" t="s">
        <v>84</v>
      </c>
      <c r="B73" s="43" t="s">
        <v>85</v>
      </c>
      <c r="C73" s="12" t="s">
        <v>20</v>
      </c>
      <c r="D73" s="17" t="s">
        <v>89</v>
      </c>
      <c r="E73" s="17" t="s">
        <v>90</v>
      </c>
      <c r="F73" s="12" t="s">
        <v>15</v>
      </c>
      <c r="G73" s="13" t="s">
        <v>15</v>
      </c>
      <c r="H73" s="23">
        <v>0</v>
      </c>
      <c r="I73" s="23">
        <v>0</v>
      </c>
      <c r="J73" s="23">
        <v>50</v>
      </c>
      <c r="K73" s="23">
        <v>50</v>
      </c>
      <c r="L73" s="37">
        <v>50</v>
      </c>
      <c r="M73" s="38">
        <v>50</v>
      </c>
      <c r="N73" s="37">
        <f t="shared" si="5"/>
        <v>200</v>
      </c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</row>
    <row r="74" spans="1:76" s="8" customFormat="1" ht="66" customHeight="1" x14ac:dyDescent="0.3">
      <c r="A74" s="43"/>
      <c r="B74" s="43"/>
      <c r="C74" s="12" t="s">
        <v>57</v>
      </c>
      <c r="D74" s="17" t="s">
        <v>89</v>
      </c>
      <c r="E74" s="17" t="s">
        <v>90</v>
      </c>
      <c r="F74" s="12" t="s">
        <v>15</v>
      </c>
      <c r="G74" s="13" t="s">
        <v>15</v>
      </c>
      <c r="H74" s="23">
        <v>0</v>
      </c>
      <c r="I74" s="23">
        <v>0</v>
      </c>
      <c r="J74" s="23">
        <v>50</v>
      </c>
      <c r="K74" s="23">
        <v>50</v>
      </c>
      <c r="L74" s="35">
        <v>50</v>
      </c>
      <c r="M74" s="36">
        <v>50</v>
      </c>
      <c r="N74" s="35">
        <f t="shared" si="5"/>
        <v>200</v>
      </c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</row>
    <row r="75" spans="1:76" s="8" customFormat="1" ht="51.6" customHeight="1" x14ac:dyDescent="0.3">
      <c r="A75" s="12"/>
      <c r="B75" s="12" t="s">
        <v>86</v>
      </c>
      <c r="C75" s="12" t="s">
        <v>87</v>
      </c>
      <c r="D75" s="17" t="s">
        <v>89</v>
      </c>
      <c r="E75" s="17">
        <v>1101</v>
      </c>
      <c r="F75" s="12">
        <v>5640086840</v>
      </c>
      <c r="G75" s="12">
        <v>322</v>
      </c>
      <c r="H75" s="25">
        <v>0</v>
      </c>
      <c r="I75" s="25">
        <v>0</v>
      </c>
      <c r="J75" s="25">
        <v>50</v>
      </c>
      <c r="K75" s="25">
        <v>50</v>
      </c>
      <c r="L75" s="39">
        <v>50</v>
      </c>
      <c r="M75" s="40">
        <v>50</v>
      </c>
      <c r="N75" s="39">
        <f t="shared" si="5"/>
        <v>200</v>
      </c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</row>
    <row r="76" spans="1:76" s="10" customFormat="1" ht="13.8" x14ac:dyDescent="0.3">
      <c r="D76" s="19"/>
      <c r="E76" s="19"/>
      <c r="N76" s="9"/>
    </row>
    <row r="77" spans="1:76" ht="18" x14ac:dyDescent="0.3">
      <c r="A77" s="4" t="s">
        <v>88</v>
      </c>
      <c r="N77" s="5"/>
    </row>
    <row r="78" spans="1:76" x14ac:dyDescent="0.3">
      <c r="N78" s="5"/>
    </row>
    <row r="79" spans="1:76" x14ac:dyDescent="0.3">
      <c r="N79" s="5"/>
    </row>
  </sheetData>
  <mergeCells count="54">
    <mergeCell ref="O7:O8"/>
    <mergeCell ref="A9:A10"/>
    <mergeCell ref="B9:B10"/>
    <mergeCell ref="D7:D8"/>
    <mergeCell ref="F7:F8"/>
    <mergeCell ref="G7:G8"/>
    <mergeCell ref="H7:H8"/>
    <mergeCell ref="I7:I8"/>
    <mergeCell ref="J7:J8"/>
    <mergeCell ref="K7:K8"/>
    <mergeCell ref="A6:A8"/>
    <mergeCell ref="B6:B8"/>
    <mergeCell ref="C6:C8"/>
    <mergeCell ref="D6:G6"/>
    <mergeCell ref="H6:N6"/>
    <mergeCell ref="A11:A12"/>
    <mergeCell ref="B11:B12"/>
    <mergeCell ref="L7:L8"/>
    <mergeCell ref="M7:M8"/>
    <mergeCell ref="N7:N8"/>
    <mergeCell ref="E7:E8"/>
    <mergeCell ref="G33:G37"/>
    <mergeCell ref="A30:A31"/>
    <mergeCell ref="A26:A27"/>
    <mergeCell ref="A28:A29"/>
    <mergeCell ref="A23:A24"/>
    <mergeCell ref="A33:A37"/>
    <mergeCell ref="C33:C37"/>
    <mergeCell ref="D33:D37"/>
    <mergeCell ref="E33:E37"/>
    <mergeCell ref="F33:F37"/>
    <mergeCell ref="O38:O41"/>
    <mergeCell ref="N33:N37"/>
    <mergeCell ref="O33:O37"/>
    <mergeCell ref="H33:H37"/>
    <mergeCell ref="I33:I37"/>
    <mergeCell ref="J33:J37"/>
    <mergeCell ref="K33:K37"/>
    <mergeCell ref="L33:L37"/>
    <mergeCell ref="M33:M37"/>
    <mergeCell ref="A73:A74"/>
    <mergeCell ref="B73:B74"/>
    <mergeCell ref="A64:A65"/>
    <mergeCell ref="A60:A61"/>
    <mergeCell ref="B60:B61"/>
    <mergeCell ref="A44:A45"/>
    <mergeCell ref="B44:B45"/>
    <mergeCell ref="C60:C61"/>
    <mergeCell ref="A50:A51"/>
    <mergeCell ref="B50:B51"/>
    <mergeCell ref="C50:C51"/>
    <mergeCell ref="A48:A49"/>
    <mergeCell ref="B48:B49"/>
    <mergeCell ref="C48:C4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2016-11-03T02:11:08Z</dcterms:modified>
</cp:coreProperties>
</file>