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Бюджет!$A$9:$H$210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Бюджет!$A$1:$F$210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1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6"/>
  <c r="F57"/>
  <c r="F58"/>
  <c r="F59"/>
  <c r="F60"/>
  <c r="F61"/>
  <c r="F62"/>
  <c r="F63"/>
  <c r="F64"/>
  <c r="F65"/>
  <c r="F66"/>
  <c r="F67"/>
  <c r="F68"/>
  <c r="F69"/>
  <c r="F71"/>
  <c r="F73"/>
  <c r="F74"/>
  <c r="F75"/>
  <c r="F76"/>
  <c r="F77"/>
  <c r="F78"/>
  <c r="F80"/>
  <c r="F81"/>
  <c r="F82"/>
  <c r="F83"/>
  <c r="F84"/>
  <c r="F85"/>
  <c r="F86"/>
  <c r="F87"/>
  <c r="F88"/>
  <c r="F89"/>
  <c r="F90"/>
  <c r="F91"/>
  <c r="F92"/>
  <c r="F93"/>
  <c r="F95"/>
  <c r="F96"/>
  <c r="F97"/>
  <c r="F98"/>
  <c r="F99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5"/>
  <c r="F146"/>
  <c r="F148"/>
  <c r="F149"/>
  <c r="F150"/>
  <c r="F151"/>
  <c r="F152"/>
  <c r="F153"/>
  <c r="F154"/>
  <c r="F155"/>
  <c r="F156"/>
  <c r="F157"/>
  <c r="F158"/>
  <c r="F159"/>
  <c r="F160"/>
  <c r="F161"/>
  <c r="F163"/>
  <c r="F164"/>
  <c r="F165"/>
  <c r="F166"/>
  <c r="F167"/>
  <c r="F168"/>
  <c r="F169"/>
  <c r="F170"/>
  <c r="F171"/>
  <c r="F172"/>
  <c r="F173"/>
  <c r="F174"/>
  <c r="F175"/>
  <c r="F176"/>
  <c r="F177"/>
  <c r="F178"/>
  <c r="F180"/>
  <c r="F181"/>
  <c r="F182"/>
  <c r="F183"/>
  <c r="F184"/>
  <c r="F185"/>
  <c r="F186"/>
  <c r="F187"/>
  <c r="F188"/>
  <c r="F189"/>
  <c r="F190"/>
  <c r="F191"/>
  <c r="F192"/>
  <c r="F193"/>
  <c r="F195"/>
  <c r="F197"/>
  <c r="F198"/>
  <c r="F199"/>
  <c r="F200"/>
  <c r="F201"/>
  <c r="F202"/>
  <c r="F203"/>
  <c r="F204"/>
  <c r="F205"/>
  <c r="F206"/>
  <c r="F207"/>
  <c r="F209"/>
  <c r="D196"/>
  <c r="E196"/>
  <c r="F196" s="1"/>
  <c r="C196"/>
  <c r="D208"/>
  <c r="E208"/>
  <c r="F208" s="1"/>
  <c r="C208"/>
  <c r="D194"/>
  <c r="E194"/>
  <c r="F194" s="1"/>
  <c r="C194"/>
  <c r="D179"/>
  <c r="F179" s="1"/>
  <c r="E179"/>
  <c r="C179"/>
  <c r="C164"/>
  <c r="D162"/>
  <c r="E162"/>
  <c r="F162" s="1"/>
  <c r="C162"/>
  <c r="D147"/>
  <c r="E147"/>
  <c r="F147" s="1"/>
  <c r="C147"/>
  <c r="D144"/>
  <c r="E144"/>
  <c r="F144" s="1"/>
  <c r="C144"/>
  <c r="D141"/>
  <c r="E141"/>
  <c r="C141"/>
  <c r="D126"/>
  <c r="E126"/>
  <c r="F126" s="1"/>
  <c r="C126"/>
  <c r="D100"/>
  <c r="E100"/>
  <c r="F100" s="1"/>
  <c r="C100"/>
  <c r="D94"/>
  <c r="E94"/>
  <c r="F94" s="1"/>
  <c r="C94"/>
  <c r="D72"/>
  <c r="E72"/>
  <c r="F72" s="1"/>
  <c r="C72"/>
  <c r="D70"/>
  <c r="E70"/>
  <c r="F70" s="1"/>
  <c r="C70"/>
  <c r="C115"/>
  <c r="D79"/>
  <c r="F79" s="1"/>
  <c r="E79"/>
  <c r="C79"/>
  <c r="D55"/>
  <c r="E55"/>
  <c r="F55" s="1"/>
  <c r="C55"/>
  <c r="C40"/>
  <c r="C25"/>
  <c r="D10"/>
  <c r="F10" s="1"/>
  <c r="E10"/>
  <c r="C10"/>
  <c r="E210" l="1"/>
  <c r="D210"/>
  <c r="C210"/>
  <c r="F210" l="1"/>
</calcChain>
</file>

<file path=xl/sharedStrings.xml><?xml version="1.0" encoding="utf-8"?>
<sst xmlns="http://schemas.openxmlformats.org/spreadsheetml/2006/main" count="213" uniqueCount="47">
  <si>
    <t>Дотации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</si>
  <si>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Дотации на выравнивание бюджетной обеспеченности поселений района из районного фонда финансовой поддержки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</si>
  <si>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Ермаковского района в рамках непрограммных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</si>
  <si>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по финансовому управлению Ермаковского района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</si>
  <si>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Ермаковского района в рамках непрограммных расходов органов местного самоуправления</t>
  </si>
  <si>
    <t>Расходы на организацию и проведение акарицидных обработок мест массового отдыха населения по финансовому управлению Ермаковского района в рамках непрограмных расходов органов местного самоуправления</t>
  </si>
  <si>
    <t>Реализация проектов по благоустройству территорий поселений, городских округов, по финансовому управлению Ермаковского района в рамках непрограмных расходов органов местного самоуправления</t>
  </si>
  <si>
    <t>Реализация проектов по решению вопросов местного значения сельских поселений, по финансовому управлению Ермаковского района в рамках непрограмных расходов органов местного самоуправления</t>
  </si>
  <si>
    <t>№ строки</t>
  </si>
  <si>
    <t xml:space="preserve">Наименование муниципального образования </t>
  </si>
  <si>
    <t>Утверждено Решением о бюджете</t>
  </si>
  <si>
    <t>Бюджетная роспись с учетом изменений</t>
  </si>
  <si>
    <t>Исполнено</t>
  </si>
  <si>
    <t>%      исполнения</t>
  </si>
  <si>
    <t>1</t>
  </si>
  <si>
    <t>Араданский сельсовет</t>
  </si>
  <si>
    <t>Верхнеусинский сельсовет</t>
  </si>
  <si>
    <t>Григорьевский сельсовет</t>
  </si>
  <si>
    <t>Жеблахтинский сельсовет</t>
  </si>
  <si>
    <t>Ивановский сельсовет</t>
  </si>
  <si>
    <t>Мигнинский сельсовет</t>
  </si>
  <si>
    <t>Новополтавский сельсовет</t>
  </si>
  <si>
    <t>Ойский сельсовет</t>
  </si>
  <si>
    <t>Салбинский сельсовет</t>
  </si>
  <si>
    <t>Семенниковский сельсовет</t>
  </si>
  <si>
    <t>Ермаковский сельсовет</t>
  </si>
  <si>
    <t>Нижнесуэтукский сельсовет</t>
  </si>
  <si>
    <t>Разъезженский сельсовет</t>
  </si>
  <si>
    <t>Танзыбейский  сельсовет</t>
  </si>
  <si>
    <t>Приложение 8</t>
  </si>
  <si>
    <t>( тыс. руб.)</t>
  </si>
  <si>
    <t>к решению районного Совета депутатов</t>
  </si>
  <si>
    <t>от "____" мая 2020 г. №_______</t>
  </si>
  <si>
    <t>МЕЖБЮДЖЕТНЫЕ ТРАНСФЕРТЫ, ПРЕДОСТАВЛЕННЫЕ БЮДЖЕТАМ ПОСЕЛЕНИЙ за 2019 ГОД</t>
  </si>
  <si>
    <t>Осуществление расходов по оплате бюджетных обязательств в области обеспечения реконструкции и строительства гидротехнических сооружений, принятых в 2018 году,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также обеспечения доступным и комфортным жильем граждан Ермаковского района Красноярского края"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</si>
  <si>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Ермаковского района в рамках непрограммных расходов органов местного самоуправления</t>
  </si>
  <si>
    <t>Предоставление межбюджетных трансфертов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</si>
  <si>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по финансовому управлению Ермаковского района в рамках непрограммных расходов органов местного самоуправления</t>
  </si>
  <si>
    <t>Расходы на обеспечение первичных мер пожарной безопасности по финансовому управлению администрации Ермаковского района в рамках непрограмных расходов органов местного самоуправления</t>
  </si>
  <si>
    <t>Расходы на содержание автомобильных дорог общего пользования местного значения за счет средств дорожного фонда Красноярского края по финансовому управлению Ермаковского района в рамках непрограмных расходов органов местного самоуправления</t>
  </si>
  <si>
    <t>Софинансирование за счет средств местного бюджета на осуществление расходов по оплате бюджетных обязательств в области обеспечения реконструкции и строительства гидротехнических сооружений, принятых в 2018 году,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также обеспечения доступным и комфортным жильем граждан Ермаковского района Красноярского края"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</si>
  <si>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финансовому управлению Ермаковского района в рамках непрограммных расходов органов местного самоуправления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</si>
  <si>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Ермаковского района в рамках непрограммных расходов органов местного самоуправления</t>
  </si>
  <si>
    <t>Субсидии бюджетам муниципальных образований на реализацию мероприятий, направленных на повышение безопасности дорожного движения по финансовому управлению Ермаковского района в рамках непрограмных расходов органов местного самоуправления</t>
  </si>
  <si>
    <t>Участие в организации деятельности по сбору, транспортировке, обработке, утилизации, обезвреживанию, захоронению твердых коммунальных отходов, в части содержания мест сбора, накопления, размещения отходов на территории муниципального образования в рамках муниципальной программы "Обращение с твердыми бытовыми отходами на территории Ермаковского района"</t>
  </si>
  <si>
    <t>Финансирование (возмещение) расходов по капитальному ремону,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</si>
  <si>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Всего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</si>
</sst>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8" fillId="0" borderId="0"/>
  </cellStyleXfs>
  <cellXfs count="43">
    <xf numFmtId="0" fontId="0" fillId="0" borderId="0" xfId="0"/>
    <xf numFmtId="0" fontId="2" fillId="2" borderId="1" xfId="0" applyFont="1" applyFill="1" applyBorder="1"/>
    <xf numFmtId="165" fontId="2" fillId="2" borderId="1" xfId="0" applyNumberFormat="1" applyFont="1" applyFill="1" applyBorder="1"/>
    <xf numFmtId="0" fontId="4" fillId="2" borderId="0" xfId="0" applyFont="1" applyFill="1" applyBorder="1" applyAlignment="1">
      <alignment wrapText="1"/>
    </xf>
    <xf numFmtId="2" fontId="4" fillId="2" borderId="0" xfId="0" applyNumberFormat="1" applyFont="1" applyFill="1" applyBorder="1"/>
    <xf numFmtId="0" fontId="4" fillId="2" borderId="0" xfId="0" applyFont="1" applyFill="1" applyBorder="1"/>
    <xf numFmtId="2" fontId="4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4" fillId="3" borderId="0" xfId="2" applyNumberFormat="1" applyFont="1" applyFill="1" applyAlignment="1">
      <alignment horizontal="right"/>
    </xf>
    <xf numFmtId="165" fontId="4" fillId="3" borderId="0" xfId="3" applyNumberFormat="1" applyFont="1" applyFill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/>
    <xf numFmtId="0" fontId="4" fillId="2" borderId="1" xfId="0" applyFont="1" applyFill="1" applyBorder="1"/>
    <xf numFmtId="164" fontId="5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left"/>
    </xf>
    <xf numFmtId="166" fontId="1" fillId="2" borderId="2" xfId="1" applyNumberFormat="1" applyFont="1" applyFill="1" applyBorder="1" applyAlignment="1">
      <alignment vertical="center" wrapText="1"/>
    </xf>
    <xf numFmtId="166" fontId="1" fillId="2" borderId="2" xfId="1" applyNumberFormat="1" applyFont="1" applyFill="1" applyBorder="1"/>
    <xf numFmtId="165" fontId="1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/>
    <xf numFmtId="165" fontId="4" fillId="0" borderId="1" xfId="0" applyNumberFormat="1" applyFont="1" applyBorder="1"/>
    <xf numFmtId="165" fontId="4" fillId="2" borderId="3" xfId="1" applyNumberFormat="1" applyFont="1" applyFill="1" applyBorder="1" applyAlignment="1">
      <alignment vertical="center" wrapText="1"/>
    </xf>
    <xf numFmtId="165" fontId="4" fillId="2" borderId="3" xfId="1" applyNumberFormat="1" applyFont="1" applyFill="1" applyBorder="1"/>
    <xf numFmtId="4" fontId="4" fillId="2" borderId="0" xfId="0" applyNumberFormat="1" applyFont="1" applyFill="1"/>
    <xf numFmtId="165" fontId="4" fillId="2" borderId="1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165" fontId="5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 applyProtection="1">
      <alignment vertical="center"/>
    </xf>
    <xf numFmtId="0" fontId="5" fillId="2" borderId="0" xfId="0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Лист1_1" xfId="3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214"/>
  <sheetViews>
    <sheetView showGridLines="0" tabSelected="1" view="pageBreakPreview" topLeftCell="A201" zoomScale="58" zoomScaleNormal="65" zoomScaleSheetLayoutView="58" workbookViewId="0">
      <selection activeCell="B206" sqref="B206"/>
    </sheetView>
  </sheetViews>
  <sheetFormatPr defaultRowHeight="18.75"/>
  <cols>
    <col min="1" max="1" width="8.42578125" style="36" customWidth="1"/>
    <col min="2" max="2" width="72.28515625" style="20" customWidth="1"/>
    <col min="3" max="3" width="15.42578125" style="20" customWidth="1"/>
    <col min="4" max="4" width="16.5703125" style="20" customWidth="1"/>
    <col min="5" max="5" width="17.42578125" style="20" customWidth="1"/>
    <col min="6" max="6" width="16.140625" style="20" customWidth="1"/>
    <col min="7" max="7" width="9.140625" style="20" customWidth="1"/>
    <col min="8" max="8" width="13.140625" style="20" customWidth="1"/>
    <col min="9" max="11" width="9.140625" style="20" customWidth="1"/>
    <col min="12" max="16384" width="9.140625" style="20"/>
  </cols>
  <sheetData>
    <row r="1" spans="1:6" s="5" customFormat="1">
      <c r="A1" s="33"/>
      <c r="B1" s="3"/>
      <c r="C1" s="4"/>
      <c r="D1" s="4"/>
      <c r="E1" s="4"/>
      <c r="F1" s="11" t="s">
        <v>29</v>
      </c>
    </row>
    <row r="2" spans="1:6" s="5" customFormat="1">
      <c r="A2" s="33"/>
      <c r="B2" s="3"/>
      <c r="C2" s="4"/>
      <c r="D2" s="4"/>
      <c r="E2" s="4"/>
      <c r="F2" s="12" t="s">
        <v>31</v>
      </c>
    </row>
    <row r="3" spans="1:6" s="5" customFormat="1">
      <c r="A3" s="33"/>
      <c r="B3" s="3"/>
      <c r="C3" s="4"/>
      <c r="D3" s="4"/>
      <c r="E3" s="4"/>
      <c r="F3" s="13" t="s">
        <v>32</v>
      </c>
    </row>
    <row r="4" spans="1:6" s="5" customFormat="1">
      <c r="A4" s="33"/>
      <c r="B4" s="3"/>
      <c r="C4" s="4"/>
      <c r="D4" s="4"/>
      <c r="E4" s="4"/>
      <c r="F4" s="6"/>
    </row>
    <row r="5" spans="1:6" s="5" customFormat="1">
      <c r="A5" s="42" t="s">
        <v>33</v>
      </c>
      <c r="B5" s="42"/>
      <c r="C5" s="42"/>
      <c r="D5" s="42"/>
      <c r="E5" s="42"/>
      <c r="F5" s="42"/>
    </row>
    <row r="6" spans="1:6" s="5" customFormat="1">
      <c r="A6" s="34"/>
      <c r="B6" s="7"/>
      <c r="C6" s="8"/>
      <c r="D6" s="8"/>
      <c r="E6" s="8"/>
      <c r="F6" s="9"/>
    </row>
    <row r="7" spans="1:6" s="5" customFormat="1">
      <c r="A7" s="33"/>
      <c r="B7" s="3"/>
      <c r="C7" s="4"/>
      <c r="D7" s="4"/>
      <c r="E7" s="4"/>
      <c r="F7" s="10" t="s">
        <v>30</v>
      </c>
    </row>
    <row r="8" spans="1:6" s="5" customFormat="1" ht="75">
      <c r="A8" s="14" t="s">
        <v>8</v>
      </c>
      <c r="B8" s="15" t="s">
        <v>9</v>
      </c>
      <c r="C8" s="21" t="s">
        <v>10</v>
      </c>
      <c r="D8" s="21" t="s">
        <v>11</v>
      </c>
      <c r="E8" s="22" t="s">
        <v>12</v>
      </c>
      <c r="F8" s="21" t="s">
        <v>13</v>
      </c>
    </row>
    <row r="9" spans="1:6" s="5" customFormat="1">
      <c r="A9" s="14" t="s">
        <v>14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</row>
    <row r="10" spans="1:6" ht="120.75" customHeight="1">
      <c r="A10" s="35">
        <v>1</v>
      </c>
      <c r="B10" s="19" t="s">
        <v>4</v>
      </c>
      <c r="C10" s="37">
        <f>SUM(C11:C24)</f>
        <v>77.100000000000009</v>
      </c>
      <c r="D10" s="37">
        <f t="shared" ref="D10:E10" si="0">SUM(D11:D24)</f>
        <v>77.8</v>
      </c>
      <c r="E10" s="37">
        <f t="shared" si="0"/>
        <v>13.8</v>
      </c>
      <c r="F10" s="32">
        <f>E10/D10*100</f>
        <v>17.737789203084834</v>
      </c>
    </row>
    <row r="11" spans="1:6">
      <c r="A11" s="35">
        <f>A10+1</f>
        <v>2</v>
      </c>
      <c r="B11" s="17" t="s">
        <v>15</v>
      </c>
      <c r="C11" s="32">
        <v>1.1000000000000001</v>
      </c>
      <c r="D11" s="38">
        <v>1.1000000000000001</v>
      </c>
      <c r="E11" s="38">
        <v>1.1000000000000001</v>
      </c>
      <c r="F11" s="32">
        <f t="shared" ref="F11:F74" si="1">E11/D11*100</f>
        <v>100</v>
      </c>
    </row>
    <row r="12" spans="1:6">
      <c r="A12" s="35">
        <f t="shared" ref="A12:A75" si="2">A11+1</f>
        <v>3</v>
      </c>
      <c r="B12" s="17" t="s">
        <v>16</v>
      </c>
      <c r="C12" s="32">
        <v>6.4</v>
      </c>
      <c r="D12" s="38">
        <v>6.5</v>
      </c>
      <c r="E12" s="38">
        <v>0</v>
      </c>
      <c r="F12" s="32">
        <f t="shared" si="1"/>
        <v>0</v>
      </c>
    </row>
    <row r="13" spans="1:6">
      <c r="A13" s="35">
        <f t="shared" si="2"/>
        <v>4</v>
      </c>
      <c r="B13" s="17" t="s">
        <v>17</v>
      </c>
      <c r="C13" s="32">
        <v>3</v>
      </c>
      <c r="D13" s="38">
        <v>3</v>
      </c>
      <c r="E13" s="38">
        <v>0</v>
      </c>
      <c r="F13" s="32">
        <f t="shared" si="1"/>
        <v>0</v>
      </c>
    </row>
    <row r="14" spans="1:6">
      <c r="A14" s="35">
        <f t="shared" si="2"/>
        <v>5</v>
      </c>
      <c r="B14" s="17" t="s">
        <v>25</v>
      </c>
      <c r="C14" s="32">
        <v>36.200000000000003</v>
      </c>
      <c r="D14" s="38">
        <v>36.5</v>
      </c>
      <c r="E14" s="38">
        <v>0</v>
      </c>
      <c r="F14" s="32">
        <f t="shared" si="1"/>
        <v>0</v>
      </c>
    </row>
    <row r="15" spans="1:6">
      <c r="A15" s="35">
        <f t="shared" si="2"/>
        <v>6</v>
      </c>
      <c r="B15" s="17" t="s">
        <v>18</v>
      </c>
      <c r="C15" s="32">
        <v>2.2999999999999998</v>
      </c>
      <c r="D15" s="38">
        <v>2.2999999999999998</v>
      </c>
      <c r="E15" s="38">
        <v>0</v>
      </c>
      <c r="F15" s="32">
        <f t="shared" si="1"/>
        <v>0</v>
      </c>
    </row>
    <row r="16" spans="1:6">
      <c r="A16" s="35">
        <f t="shared" si="2"/>
        <v>7</v>
      </c>
      <c r="B16" s="17" t="s">
        <v>19</v>
      </c>
      <c r="C16" s="32">
        <v>1.6</v>
      </c>
      <c r="D16" s="38">
        <v>1.6</v>
      </c>
      <c r="E16" s="38">
        <v>0</v>
      </c>
      <c r="F16" s="32">
        <f t="shared" si="1"/>
        <v>0</v>
      </c>
    </row>
    <row r="17" spans="1:8">
      <c r="A17" s="35">
        <f t="shared" si="2"/>
        <v>8</v>
      </c>
      <c r="B17" s="17" t="s">
        <v>20</v>
      </c>
      <c r="C17" s="32">
        <v>4.0999999999999996</v>
      </c>
      <c r="D17" s="38">
        <v>4.2</v>
      </c>
      <c r="E17" s="38">
        <v>0</v>
      </c>
      <c r="F17" s="32">
        <f t="shared" si="1"/>
        <v>0</v>
      </c>
    </row>
    <row r="18" spans="1:8">
      <c r="A18" s="35">
        <f t="shared" si="2"/>
        <v>9</v>
      </c>
      <c r="B18" s="17" t="s">
        <v>26</v>
      </c>
      <c r="C18" s="32">
        <v>3.3</v>
      </c>
      <c r="D18" s="38">
        <v>3.3</v>
      </c>
      <c r="E18" s="38">
        <v>3.3</v>
      </c>
      <c r="F18" s="32">
        <f t="shared" si="1"/>
        <v>100</v>
      </c>
    </row>
    <row r="19" spans="1:8">
      <c r="A19" s="35">
        <f t="shared" si="2"/>
        <v>10</v>
      </c>
      <c r="B19" s="17" t="s">
        <v>21</v>
      </c>
      <c r="C19" s="32">
        <v>1.9</v>
      </c>
      <c r="D19" s="38">
        <v>2</v>
      </c>
      <c r="E19" s="38">
        <v>0</v>
      </c>
      <c r="F19" s="32">
        <f t="shared" si="1"/>
        <v>0</v>
      </c>
    </row>
    <row r="20" spans="1:8">
      <c r="A20" s="35">
        <f t="shared" si="2"/>
        <v>11</v>
      </c>
      <c r="B20" s="17" t="s">
        <v>22</v>
      </c>
      <c r="C20" s="32">
        <v>4.0999999999999996</v>
      </c>
      <c r="D20" s="38">
        <v>4.0999999999999996</v>
      </c>
      <c r="E20" s="38">
        <v>1</v>
      </c>
      <c r="F20" s="32">
        <f t="shared" si="1"/>
        <v>24.390243902439028</v>
      </c>
    </row>
    <row r="21" spans="1:8" ht="18" customHeight="1">
      <c r="A21" s="35">
        <f t="shared" si="2"/>
        <v>12</v>
      </c>
      <c r="B21" s="17" t="s">
        <v>27</v>
      </c>
      <c r="C21" s="32">
        <v>2.9</v>
      </c>
      <c r="D21" s="38">
        <v>2.9</v>
      </c>
      <c r="E21" s="38">
        <v>2.9</v>
      </c>
      <c r="F21" s="32">
        <f t="shared" si="1"/>
        <v>100</v>
      </c>
    </row>
    <row r="22" spans="1:8">
      <c r="A22" s="35">
        <f t="shared" si="2"/>
        <v>13</v>
      </c>
      <c r="B22" s="17" t="s">
        <v>23</v>
      </c>
      <c r="C22" s="32">
        <v>2.1</v>
      </c>
      <c r="D22" s="38">
        <v>2.1</v>
      </c>
      <c r="E22" s="38">
        <v>0</v>
      </c>
      <c r="F22" s="32">
        <f t="shared" si="1"/>
        <v>0</v>
      </c>
    </row>
    <row r="23" spans="1:8">
      <c r="A23" s="35">
        <f t="shared" si="2"/>
        <v>14</v>
      </c>
      <c r="B23" s="17" t="s">
        <v>24</v>
      </c>
      <c r="C23" s="32">
        <v>2.7</v>
      </c>
      <c r="D23" s="38">
        <v>2.7</v>
      </c>
      <c r="E23" s="38">
        <v>0</v>
      </c>
      <c r="F23" s="32">
        <f t="shared" si="1"/>
        <v>0</v>
      </c>
    </row>
    <row r="24" spans="1:8">
      <c r="A24" s="35">
        <f t="shared" si="2"/>
        <v>15</v>
      </c>
      <c r="B24" s="17" t="s">
        <v>28</v>
      </c>
      <c r="C24" s="32">
        <v>5.4</v>
      </c>
      <c r="D24" s="38">
        <v>5.5</v>
      </c>
      <c r="E24" s="38">
        <v>5.5</v>
      </c>
      <c r="F24" s="32">
        <f t="shared" si="1"/>
        <v>100</v>
      </c>
    </row>
    <row r="25" spans="1:8" ht="204" customHeight="1">
      <c r="A25" s="35">
        <f t="shared" si="2"/>
        <v>16</v>
      </c>
      <c r="B25" s="18" t="s">
        <v>1</v>
      </c>
      <c r="C25" s="37">
        <f>SUM(C26:C39)</f>
        <v>18462.199999999997</v>
      </c>
      <c r="D25" s="37">
        <v>18462.2</v>
      </c>
      <c r="E25" s="37">
        <v>18462.2</v>
      </c>
      <c r="F25" s="32">
        <f t="shared" si="1"/>
        <v>100</v>
      </c>
    </row>
    <row r="26" spans="1:8">
      <c r="A26" s="35">
        <f t="shared" si="2"/>
        <v>17</v>
      </c>
      <c r="B26" s="17" t="s">
        <v>15</v>
      </c>
      <c r="C26" s="38">
        <v>1253.8</v>
      </c>
      <c r="D26" s="38">
        <v>1253.8</v>
      </c>
      <c r="E26" s="38">
        <v>1253.8</v>
      </c>
      <c r="F26" s="32">
        <f t="shared" si="1"/>
        <v>100</v>
      </c>
      <c r="G26" s="1"/>
      <c r="H26" s="24"/>
    </row>
    <row r="27" spans="1:8">
      <c r="A27" s="35">
        <f t="shared" si="2"/>
        <v>18</v>
      </c>
      <c r="B27" s="17" t="s">
        <v>16</v>
      </c>
      <c r="C27" s="38">
        <v>792.6</v>
      </c>
      <c r="D27" s="38">
        <v>792.6</v>
      </c>
      <c r="E27" s="38">
        <v>792.6</v>
      </c>
      <c r="F27" s="32">
        <f t="shared" si="1"/>
        <v>100</v>
      </c>
      <c r="G27" s="1"/>
      <c r="H27" s="25"/>
    </row>
    <row r="28" spans="1:8">
      <c r="A28" s="35">
        <f t="shared" si="2"/>
        <v>19</v>
      </c>
      <c r="B28" s="17" t="s">
        <v>17</v>
      </c>
      <c r="C28" s="38">
        <v>566.5</v>
      </c>
      <c r="D28" s="38">
        <v>566.5</v>
      </c>
      <c r="E28" s="38">
        <v>566.5</v>
      </c>
      <c r="F28" s="32">
        <f t="shared" si="1"/>
        <v>100</v>
      </c>
      <c r="G28" s="1"/>
      <c r="H28" s="25"/>
    </row>
    <row r="29" spans="1:8">
      <c r="A29" s="35">
        <f t="shared" si="2"/>
        <v>20</v>
      </c>
      <c r="B29" s="17" t="s">
        <v>25</v>
      </c>
      <c r="C29" s="38">
        <v>5635.3</v>
      </c>
      <c r="D29" s="38">
        <v>5635.3</v>
      </c>
      <c r="E29" s="38">
        <v>5635.3</v>
      </c>
      <c r="F29" s="32">
        <f t="shared" si="1"/>
        <v>100</v>
      </c>
      <c r="G29" s="1"/>
      <c r="H29" s="25"/>
    </row>
    <row r="30" spans="1:8">
      <c r="A30" s="35">
        <f t="shared" si="2"/>
        <v>21</v>
      </c>
      <c r="B30" s="17" t="s">
        <v>18</v>
      </c>
      <c r="C30" s="38">
        <v>830.8</v>
      </c>
      <c r="D30" s="38">
        <v>830.8</v>
      </c>
      <c r="E30" s="38">
        <v>830.8</v>
      </c>
      <c r="F30" s="32">
        <f t="shared" si="1"/>
        <v>100</v>
      </c>
      <c r="G30" s="1"/>
      <c r="H30" s="25"/>
    </row>
    <row r="31" spans="1:8">
      <c r="A31" s="35">
        <f t="shared" si="2"/>
        <v>22</v>
      </c>
      <c r="B31" s="17" t="s">
        <v>19</v>
      </c>
      <c r="C31" s="38">
        <v>698.9</v>
      </c>
      <c r="D31" s="38">
        <v>698.9</v>
      </c>
      <c r="E31" s="38">
        <v>698.9</v>
      </c>
      <c r="F31" s="32">
        <f t="shared" si="1"/>
        <v>100</v>
      </c>
      <c r="G31" s="1"/>
      <c r="H31" s="25"/>
    </row>
    <row r="32" spans="1:8">
      <c r="A32" s="35">
        <f t="shared" si="2"/>
        <v>23</v>
      </c>
      <c r="B32" s="17" t="s">
        <v>20</v>
      </c>
      <c r="C32" s="38">
        <v>1574.1</v>
      </c>
      <c r="D32" s="38">
        <v>1574.1</v>
      </c>
      <c r="E32" s="38">
        <v>1574.1</v>
      </c>
      <c r="F32" s="32">
        <f t="shared" si="1"/>
        <v>100</v>
      </c>
      <c r="G32" s="1"/>
      <c r="H32" s="25"/>
    </row>
    <row r="33" spans="1:8">
      <c r="A33" s="35">
        <f t="shared" si="2"/>
        <v>24</v>
      </c>
      <c r="B33" s="17" t="s">
        <v>26</v>
      </c>
      <c r="C33" s="38">
        <v>1052.8</v>
      </c>
      <c r="D33" s="38">
        <v>1052.8</v>
      </c>
      <c r="E33" s="38">
        <v>1052.8</v>
      </c>
      <c r="F33" s="32">
        <f t="shared" si="1"/>
        <v>100</v>
      </c>
      <c r="G33" s="1"/>
      <c r="H33" s="25"/>
    </row>
    <row r="34" spans="1:8">
      <c r="A34" s="35">
        <f t="shared" si="2"/>
        <v>25</v>
      </c>
      <c r="B34" s="17" t="s">
        <v>21</v>
      </c>
      <c r="C34" s="38">
        <v>1083.5999999999999</v>
      </c>
      <c r="D34" s="38">
        <v>1083.5999999999999</v>
      </c>
      <c r="E34" s="38">
        <v>1083.5999999999999</v>
      </c>
      <c r="F34" s="32">
        <f t="shared" si="1"/>
        <v>100</v>
      </c>
      <c r="G34" s="1"/>
      <c r="H34" s="25"/>
    </row>
    <row r="35" spans="1:8">
      <c r="A35" s="35">
        <f t="shared" si="2"/>
        <v>26</v>
      </c>
      <c r="B35" s="17" t="s">
        <v>22</v>
      </c>
      <c r="C35" s="38">
        <v>1090.9000000000001</v>
      </c>
      <c r="D35" s="38">
        <v>1090.9000000000001</v>
      </c>
      <c r="E35" s="38">
        <v>1090.9000000000001</v>
      </c>
      <c r="F35" s="32">
        <f t="shared" si="1"/>
        <v>100</v>
      </c>
      <c r="G35" s="1"/>
      <c r="H35" s="25"/>
    </row>
    <row r="36" spans="1:8">
      <c r="A36" s="35">
        <f t="shared" si="2"/>
        <v>27</v>
      </c>
      <c r="B36" s="17" t="s">
        <v>27</v>
      </c>
      <c r="C36" s="38">
        <v>857.7</v>
      </c>
      <c r="D36" s="38">
        <v>857.7</v>
      </c>
      <c r="E36" s="38">
        <v>857.7</v>
      </c>
      <c r="F36" s="32">
        <f t="shared" si="1"/>
        <v>100</v>
      </c>
      <c r="G36" s="1"/>
      <c r="H36" s="25"/>
    </row>
    <row r="37" spans="1:8">
      <c r="A37" s="35">
        <f t="shared" si="2"/>
        <v>28</v>
      </c>
      <c r="B37" s="17" t="s">
        <v>23</v>
      </c>
      <c r="C37" s="38">
        <v>1110.3</v>
      </c>
      <c r="D37" s="38">
        <v>1110.3</v>
      </c>
      <c r="E37" s="38">
        <v>1110.3</v>
      </c>
      <c r="F37" s="32">
        <f t="shared" si="1"/>
        <v>100</v>
      </c>
      <c r="G37" s="1"/>
      <c r="H37" s="25"/>
    </row>
    <row r="38" spans="1:8">
      <c r="A38" s="35">
        <f t="shared" si="2"/>
        <v>29</v>
      </c>
      <c r="B38" s="17" t="s">
        <v>24</v>
      </c>
      <c r="C38" s="38">
        <v>1067.0999999999999</v>
      </c>
      <c r="D38" s="38">
        <v>1067.0999999999999</v>
      </c>
      <c r="E38" s="38">
        <v>1067.0999999999999</v>
      </c>
      <c r="F38" s="32">
        <f t="shared" si="1"/>
        <v>100</v>
      </c>
      <c r="G38" s="1"/>
      <c r="H38" s="25"/>
    </row>
    <row r="39" spans="1:8">
      <c r="A39" s="35">
        <f t="shared" si="2"/>
        <v>30</v>
      </c>
      <c r="B39" s="17" t="s">
        <v>28</v>
      </c>
      <c r="C39" s="38">
        <v>847.8</v>
      </c>
      <c r="D39" s="38">
        <v>847.8</v>
      </c>
      <c r="E39" s="38">
        <v>847.8</v>
      </c>
      <c r="F39" s="32">
        <f t="shared" si="1"/>
        <v>100</v>
      </c>
      <c r="G39" s="1"/>
      <c r="H39" s="25"/>
    </row>
    <row r="40" spans="1:8" ht="246.75" customHeight="1">
      <c r="A40" s="35">
        <f t="shared" si="2"/>
        <v>31</v>
      </c>
      <c r="B40" s="18" t="s">
        <v>0</v>
      </c>
      <c r="C40" s="37">
        <f>SUM(C41:C54)</f>
        <v>21192.899999999994</v>
      </c>
      <c r="D40" s="37">
        <v>21192.9</v>
      </c>
      <c r="E40" s="37">
        <v>21192.9</v>
      </c>
      <c r="F40" s="32">
        <f t="shared" si="1"/>
        <v>100</v>
      </c>
      <c r="G40" s="1"/>
      <c r="H40" s="2"/>
    </row>
    <row r="41" spans="1:8">
      <c r="A41" s="35">
        <f t="shared" si="2"/>
        <v>32</v>
      </c>
      <c r="B41" s="17" t="s">
        <v>15</v>
      </c>
      <c r="C41" s="26">
        <v>405.3</v>
      </c>
      <c r="D41" s="26">
        <v>405.3</v>
      </c>
      <c r="E41" s="26">
        <v>405.3</v>
      </c>
      <c r="F41" s="32">
        <f t="shared" si="1"/>
        <v>100</v>
      </c>
      <c r="G41" s="1"/>
      <c r="H41" s="26"/>
    </row>
    <row r="42" spans="1:8">
      <c r="A42" s="35">
        <f t="shared" si="2"/>
        <v>33</v>
      </c>
      <c r="B42" s="17" t="s">
        <v>16</v>
      </c>
      <c r="C42" s="26">
        <v>2871.6</v>
      </c>
      <c r="D42" s="26">
        <v>2871.6</v>
      </c>
      <c r="E42" s="26">
        <v>2871.6</v>
      </c>
      <c r="F42" s="32">
        <f t="shared" si="1"/>
        <v>100</v>
      </c>
      <c r="G42" s="1"/>
      <c r="H42" s="26"/>
    </row>
    <row r="43" spans="1:8">
      <c r="A43" s="35">
        <f t="shared" si="2"/>
        <v>34</v>
      </c>
      <c r="B43" s="17" t="s">
        <v>17</v>
      </c>
      <c r="C43" s="26">
        <v>1351.8</v>
      </c>
      <c r="D43" s="26">
        <v>1351.8</v>
      </c>
      <c r="E43" s="26">
        <v>1351.8</v>
      </c>
      <c r="F43" s="32">
        <f t="shared" si="1"/>
        <v>100</v>
      </c>
      <c r="G43" s="1"/>
      <c r="H43" s="26"/>
    </row>
    <row r="44" spans="1:8">
      <c r="A44" s="35">
        <f t="shared" si="2"/>
        <v>35</v>
      </c>
      <c r="B44" s="17" t="s">
        <v>25</v>
      </c>
      <c r="C44" s="26">
        <v>7972.2</v>
      </c>
      <c r="D44" s="26">
        <v>7972.2</v>
      </c>
      <c r="E44" s="26">
        <v>7972.2</v>
      </c>
      <c r="F44" s="32">
        <f t="shared" si="1"/>
        <v>100</v>
      </c>
      <c r="G44" s="1"/>
      <c r="H44" s="26"/>
    </row>
    <row r="45" spans="1:8">
      <c r="A45" s="35">
        <f t="shared" si="2"/>
        <v>36</v>
      </c>
      <c r="B45" s="17" t="s">
        <v>18</v>
      </c>
      <c r="C45" s="26">
        <v>731.8</v>
      </c>
      <c r="D45" s="26">
        <v>731.8</v>
      </c>
      <c r="E45" s="26">
        <v>731.8</v>
      </c>
      <c r="F45" s="32">
        <f t="shared" si="1"/>
        <v>100</v>
      </c>
      <c r="G45" s="1"/>
      <c r="H45" s="26"/>
    </row>
    <row r="46" spans="1:8">
      <c r="A46" s="35">
        <f t="shared" si="2"/>
        <v>37</v>
      </c>
      <c r="B46" s="17" t="s">
        <v>19</v>
      </c>
      <c r="C46" s="26">
        <v>114.1</v>
      </c>
      <c r="D46" s="26">
        <v>114.1</v>
      </c>
      <c r="E46" s="26">
        <v>114.1</v>
      </c>
      <c r="F46" s="32">
        <f t="shared" si="1"/>
        <v>100</v>
      </c>
      <c r="G46" s="1"/>
      <c r="H46" s="26"/>
    </row>
    <row r="47" spans="1:8">
      <c r="A47" s="35">
        <f t="shared" si="2"/>
        <v>38</v>
      </c>
      <c r="B47" s="17" t="s">
        <v>20</v>
      </c>
      <c r="C47" s="26">
        <v>1212.5999999999999</v>
      </c>
      <c r="D47" s="26">
        <v>1212.5999999999999</v>
      </c>
      <c r="E47" s="26">
        <v>1212.5999999999999</v>
      </c>
      <c r="F47" s="32">
        <f t="shared" si="1"/>
        <v>100</v>
      </c>
      <c r="G47" s="1"/>
      <c r="H47" s="26"/>
    </row>
    <row r="48" spans="1:8">
      <c r="A48" s="35">
        <f t="shared" si="2"/>
        <v>39</v>
      </c>
      <c r="B48" s="17" t="s">
        <v>26</v>
      </c>
      <c r="C48" s="26">
        <v>969.8</v>
      </c>
      <c r="D48" s="26">
        <v>969.8</v>
      </c>
      <c r="E48" s="26">
        <v>969.8</v>
      </c>
      <c r="F48" s="32">
        <f t="shared" si="1"/>
        <v>100</v>
      </c>
      <c r="G48" s="1"/>
      <c r="H48" s="26"/>
    </row>
    <row r="49" spans="1:8">
      <c r="A49" s="35">
        <f t="shared" si="2"/>
        <v>40</v>
      </c>
      <c r="B49" s="17" t="s">
        <v>21</v>
      </c>
      <c r="C49" s="26">
        <v>428.3</v>
      </c>
      <c r="D49" s="26">
        <v>428.3</v>
      </c>
      <c r="E49" s="26">
        <v>428.3</v>
      </c>
      <c r="F49" s="32">
        <f t="shared" si="1"/>
        <v>100</v>
      </c>
      <c r="G49" s="1"/>
      <c r="H49" s="26"/>
    </row>
    <row r="50" spans="1:8">
      <c r="A50" s="35">
        <f t="shared" si="2"/>
        <v>41</v>
      </c>
      <c r="B50" s="17" t="s">
        <v>22</v>
      </c>
      <c r="C50" s="26">
        <v>1158.5999999999999</v>
      </c>
      <c r="D50" s="26">
        <v>1158.5999999999999</v>
      </c>
      <c r="E50" s="26">
        <v>1158.5999999999999</v>
      </c>
      <c r="F50" s="32">
        <f t="shared" si="1"/>
        <v>100</v>
      </c>
      <c r="G50" s="1"/>
      <c r="H50" s="26"/>
    </row>
    <row r="51" spans="1:8">
      <c r="A51" s="35">
        <f t="shared" si="2"/>
        <v>42</v>
      </c>
      <c r="B51" s="17" t="s">
        <v>27</v>
      </c>
      <c r="C51" s="26">
        <v>900.1</v>
      </c>
      <c r="D51" s="26">
        <v>900.1</v>
      </c>
      <c r="E51" s="26">
        <v>900.1</v>
      </c>
      <c r="F51" s="32">
        <f t="shared" si="1"/>
        <v>100</v>
      </c>
      <c r="G51" s="1"/>
      <c r="H51" s="26"/>
    </row>
    <row r="52" spans="1:8">
      <c r="A52" s="35">
        <f t="shared" si="2"/>
        <v>43</v>
      </c>
      <c r="B52" s="17" t="s">
        <v>23</v>
      </c>
      <c r="C52" s="26">
        <v>672.5</v>
      </c>
      <c r="D52" s="26">
        <v>672.5</v>
      </c>
      <c r="E52" s="26">
        <v>672.5</v>
      </c>
      <c r="F52" s="32">
        <f t="shared" si="1"/>
        <v>100</v>
      </c>
      <c r="G52" s="1"/>
      <c r="H52" s="26"/>
    </row>
    <row r="53" spans="1:8">
      <c r="A53" s="35">
        <f t="shared" si="2"/>
        <v>44</v>
      </c>
      <c r="B53" s="17" t="s">
        <v>24</v>
      </c>
      <c r="C53" s="26">
        <v>626.1</v>
      </c>
      <c r="D53" s="26">
        <v>626.1</v>
      </c>
      <c r="E53" s="26">
        <v>626.1</v>
      </c>
      <c r="F53" s="32">
        <f t="shared" si="1"/>
        <v>100</v>
      </c>
      <c r="G53" s="1"/>
      <c r="H53" s="26"/>
    </row>
    <row r="54" spans="1:8">
      <c r="A54" s="35">
        <f t="shared" si="2"/>
        <v>45</v>
      </c>
      <c r="B54" s="17" t="s">
        <v>28</v>
      </c>
      <c r="C54" s="26">
        <v>1778.1</v>
      </c>
      <c r="D54" s="26">
        <v>1778.1</v>
      </c>
      <c r="E54" s="26">
        <v>1778.1</v>
      </c>
      <c r="F54" s="32">
        <f t="shared" si="1"/>
        <v>100</v>
      </c>
      <c r="G54" s="1"/>
      <c r="H54" s="26"/>
    </row>
    <row r="55" spans="1:8" ht="103.5" customHeight="1">
      <c r="A55" s="35">
        <f t="shared" si="2"/>
        <v>46</v>
      </c>
      <c r="B55" s="19" t="s">
        <v>3</v>
      </c>
      <c r="C55" s="37">
        <f>SUM(C56:C69)</f>
        <v>1322.1</v>
      </c>
      <c r="D55" s="37">
        <f t="shared" ref="D55:E55" si="3">SUM(D56:D69)</f>
        <v>1379.5</v>
      </c>
      <c r="E55" s="37">
        <f t="shared" si="3"/>
        <v>1378.8000000000002</v>
      </c>
      <c r="F55" s="32">
        <f t="shared" si="1"/>
        <v>99.94925697716566</v>
      </c>
      <c r="G55" s="1"/>
      <c r="H55" s="2"/>
    </row>
    <row r="56" spans="1:8">
      <c r="A56" s="35">
        <f t="shared" si="2"/>
        <v>47</v>
      </c>
      <c r="B56" s="17" t="s">
        <v>15</v>
      </c>
      <c r="C56" s="32">
        <v>40.299999999999997</v>
      </c>
      <c r="D56" s="38">
        <v>45.6</v>
      </c>
      <c r="E56" s="38">
        <v>45.6</v>
      </c>
      <c r="F56" s="32">
        <f t="shared" si="1"/>
        <v>100</v>
      </c>
      <c r="G56" s="27"/>
      <c r="H56" s="28"/>
    </row>
    <row r="57" spans="1:8">
      <c r="A57" s="35">
        <f t="shared" si="2"/>
        <v>48</v>
      </c>
      <c r="B57" s="17" t="s">
        <v>16</v>
      </c>
      <c r="C57" s="32">
        <v>94.5</v>
      </c>
      <c r="D57" s="38">
        <v>117.2</v>
      </c>
      <c r="E57" s="38">
        <v>117.2</v>
      </c>
      <c r="F57" s="32">
        <f t="shared" si="1"/>
        <v>100</v>
      </c>
      <c r="G57" s="27"/>
      <c r="H57" s="28"/>
    </row>
    <row r="58" spans="1:8">
      <c r="A58" s="35">
        <f t="shared" si="2"/>
        <v>49</v>
      </c>
      <c r="B58" s="17" t="s">
        <v>17</v>
      </c>
      <c r="C58" s="32">
        <v>67.5</v>
      </c>
      <c r="D58" s="38">
        <v>76.099999999999994</v>
      </c>
      <c r="E58" s="38">
        <v>76.099999999999994</v>
      </c>
      <c r="F58" s="32">
        <f t="shared" si="1"/>
        <v>100</v>
      </c>
      <c r="G58" s="27"/>
      <c r="H58" s="28"/>
    </row>
    <row r="59" spans="1:8">
      <c r="A59" s="35">
        <f t="shared" si="2"/>
        <v>50</v>
      </c>
      <c r="B59" s="17" t="s">
        <v>25</v>
      </c>
      <c r="C59" s="32">
        <v>269.5</v>
      </c>
      <c r="D59" s="38">
        <v>128.19999999999999</v>
      </c>
      <c r="E59" s="38">
        <v>128.19999999999999</v>
      </c>
      <c r="F59" s="32">
        <f t="shared" si="1"/>
        <v>100</v>
      </c>
      <c r="G59" s="27"/>
      <c r="H59" s="28"/>
    </row>
    <row r="60" spans="1:8">
      <c r="A60" s="35">
        <f t="shared" si="2"/>
        <v>51</v>
      </c>
      <c r="B60" s="17" t="s">
        <v>18</v>
      </c>
      <c r="C60" s="32">
        <v>67.5</v>
      </c>
      <c r="D60" s="38">
        <v>83.6</v>
      </c>
      <c r="E60" s="38">
        <v>82.9</v>
      </c>
      <c r="F60" s="32">
        <f t="shared" si="1"/>
        <v>99.162679425837325</v>
      </c>
      <c r="G60" s="27"/>
      <c r="H60" s="28"/>
    </row>
    <row r="61" spans="1:8">
      <c r="A61" s="35">
        <f t="shared" si="2"/>
        <v>52</v>
      </c>
      <c r="B61" s="17" t="s">
        <v>19</v>
      </c>
      <c r="C61" s="32">
        <v>40.6</v>
      </c>
      <c r="D61" s="38">
        <v>45.6</v>
      </c>
      <c r="E61" s="38">
        <v>45.6</v>
      </c>
      <c r="F61" s="32">
        <f t="shared" si="1"/>
        <v>100</v>
      </c>
      <c r="G61" s="27"/>
      <c r="H61" s="28"/>
    </row>
    <row r="62" spans="1:8">
      <c r="A62" s="35">
        <f t="shared" si="2"/>
        <v>53</v>
      </c>
      <c r="B62" s="17" t="s">
        <v>20</v>
      </c>
      <c r="C62" s="32">
        <v>81.099999999999994</v>
      </c>
      <c r="D62" s="38">
        <v>100.4</v>
      </c>
      <c r="E62" s="38">
        <v>100.4</v>
      </c>
      <c r="F62" s="32">
        <f t="shared" si="1"/>
        <v>100</v>
      </c>
      <c r="G62" s="27"/>
      <c r="H62" s="28"/>
    </row>
    <row r="63" spans="1:8">
      <c r="A63" s="35">
        <f t="shared" si="2"/>
        <v>54</v>
      </c>
      <c r="B63" s="17" t="s">
        <v>26</v>
      </c>
      <c r="C63" s="32">
        <v>67.5</v>
      </c>
      <c r="D63" s="38">
        <v>76.099999999999994</v>
      </c>
      <c r="E63" s="38">
        <v>76.099999999999994</v>
      </c>
      <c r="F63" s="32">
        <f t="shared" si="1"/>
        <v>100</v>
      </c>
      <c r="G63" s="27"/>
      <c r="H63" s="28"/>
    </row>
    <row r="64" spans="1:8">
      <c r="A64" s="35">
        <f t="shared" si="2"/>
        <v>55</v>
      </c>
      <c r="B64" s="17" t="s">
        <v>21</v>
      </c>
      <c r="C64" s="32">
        <v>40.6</v>
      </c>
      <c r="D64" s="38">
        <v>45.6</v>
      </c>
      <c r="E64" s="38">
        <v>45.6</v>
      </c>
      <c r="F64" s="32">
        <f t="shared" si="1"/>
        <v>100</v>
      </c>
      <c r="G64" s="27"/>
      <c r="H64" s="28"/>
    </row>
    <row r="65" spans="1:8">
      <c r="A65" s="35">
        <f t="shared" si="2"/>
        <v>56</v>
      </c>
      <c r="B65" s="17" t="s">
        <v>22</v>
      </c>
      <c r="C65" s="32">
        <v>81.099999999999994</v>
      </c>
      <c r="D65" s="38">
        <v>91.2</v>
      </c>
      <c r="E65" s="38">
        <v>91.2</v>
      </c>
      <c r="F65" s="32">
        <f t="shared" si="1"/>
        <v>100</v>
      </c>
      <c r="G65" s="27"/>
      <c r="H65" s="28"/>
    </row>
    <row r="66" spans="1:8">
      <c r="A66" s="35">
        <f t="shared" si="2"/>
        <v>57</v>
      </c>
      <c r="B66" s="17" t="s">
        <v>27</v>
      </c>
      <c r="C66" s="32">
        <v>67.400000000000006</v>
      </c>
      <c r="D66" s="38">
        <v>83.6</v>
      </c>
      <c r="E66" s="38">
        <v>83.6</v>
      </c>
      <c r="F66" s="32">
        <f t="shared" si="1"/>
        <v>100</v>
      </c>
      <c r="G66" s="27"/>
      <c r="H66" s="28"/>
    </row>
    <row r="67" spans="1:8">
      <c r="A67" s="35">
        <f t="shared" si="2"/>
        <v>58</v>
      </c>
      <c r="B67" s="17" t="s">
        <v>23</v>
      </c>
      <c r="C67" s="32">
        <v>67.5</v>
      </c>
      <c r="D67" s="38">
        <v>76.099999999999994</v>
      </c>
      <c r="E67" s="38">
        <v>76.099999999999994</v>
      </c>
      <c r="F67" s="32">
        <f t="shared" si="1"/>
        <v>100</v>
      </c>
      <c r="G67" s="27"/>
      <c r="H67" s="28"/>
    </row>
    <row r="68" spans="1:8">
      <c r="A68" s="35">
        <f t="shared" si="2"/>
        <v>59</v>
      </c>
      <c r="B68" s="17" t="s">
        <v>24</v>
      </c>
      <c r="C68" s="32">
        <v>67.5</v>
      </c>
      <c r="D68" s="38">
        <v>76.099999999999994</v>
      </c>
      <c r="E68" s="38">
        <v>76.099999999999994</v>
      </c>
      <c r="F68" s="32">
        <f t="shared" si="1"/>
        <v>100</v>
      </c>
      <c r="G68" s="27"/>
      <c r="H68" s="28"/>
    </row>
    <row r="69" spans="1:8">
      <c r="A69" s="35">
        <f t="shared" si="2"/>
        <v>60</v>
      </c>
      <c r="B69" s="17" t="s">
        <v>28</v>
      </c>
      <c r="C69" s="32">
        <v>269.5</v>
      </c>
      <c r="D69" s="38">
        <v>334.1</v>
      </c>
      <c r="E69" s="38">
        <v>334.1</v>
      </c>
      <c r="F69" s="32">
        <f t="shared" si="1"/>
        <v>100</v>
      </c>
      <c r="G69" s="27"/>
      <c r="H69" s="28"/>
    </row>
    <row r="70" spans="1:8" ht="224.25" customHeight="1">
      <c r="A70" s="35">
        <f t="shared" si="2"/>
        <v>61</v>
      </c>
      <c r="B70" s="18" t="s">
        <v>34</v>
      </c>
      <c r="C70" s="37">
        <f>C71</f>
        <v>0</v>
      </c>
      <c r="D70" s="37">
        <f t="shared" ref="D70:E70" si="4">D71</f>
        <v>1992.8</v>
      </c>
      <c r="E70" s="37">
        <f t="shared" si="4"/>
        <v>1992.8</v>
      </c>
      <c r="F70" s="32">
        <f t="shared" si="1"/>
        <v>100</v>
      </c>
      <c r="G70" s="27"/>
      <c r="H70" s="28"/>
    </row>
    <row r="71" spans="1:8">
      <c r="A71" s="35">
        <f t="shared" si="2"/>
        <v>62</v>
      </c>
      <c r="B71" s="17" t="s">
        <v>23</v>
      </c>
      <c r="C71" s="32">
        <v>0</v>
      </c>
      <c r="D71" s="38">
        <v>1992.8</v>
      </c>
      <c r="E71" s="38">
        <v>1992.8</v>
      </c>
      <c r="F71" s="32">
        <f t="shared" si="1"/>
        <v>100</v>
      </c>
    </row>
    <row r="72" spans="1:8" ht="122.25" customHeight="1">
      <c r="A72" s="35">
        <f t="shared" si="2"/>
        <v>63</v>
      </c>
      <c r="B72" s="19" t="s">
        <v>35</v>
      </c>
      <c r="C72" s="37">
        <f>SUM(C73:C78)</f>
        <v>0</v>
      </c>
      <c r="D72" s="37">
        <f t="shared" ref="D72:E72" si="5">SUM(D73:D78)</f>
        <v>4888.2</v>
      </c>
      <c r="E72" s="37">
        <f t="shared" si="5"/>
        <v>4180.7</v>
      </c>
      <c r="F72" s="32">
        <f t="shared" si="1"/>
        <v>85.526369624810769</v>
      </c>
    </row>
    <row r="73" spans="1:8">
      <c r="A73" s="35">
        <f t="shared" si="2"/>
        <v>64</v>
      </c>
      <c r="B73" s="17" t="s">
        <v>25</v>
      </c>
      <c r="C73" s="32">
        <v>0</v>
      </c>
      <c r="D73" s="38">
        <v>1794</v>
      </c>
      <c r="E73" s="38">
        <v>1794</v>
      </c>
      <c r="F73" s="32">
        <f t="shared" si="1"/>
        <v>100</v>
      </c>
    </row>
    <row r="74" spans="1:8">
      <c r="A74" s="35">
        <f t="shared" si="2"/>
        <v>65</v>
      </c>
      <c r="B74" s="17" t="s">
        <v>18</v>
      </c>
      <c r="C74" s="32">
        <v>0</v>
      </c>
      <c r="D74" s="38">
        <v>580</v>
      </c>
      <c r="E74" s="38">
        <v>576.5</v>
      </c>
      <c r="F74" s="32">
        <f t="shared" si="1"/>
        <v>99.396551724137922</v>
      </c>
    </row>
    <row r="75" spans="1:8">
      <c r="A75" s="35">
        <f t="shared" si="2"/>
        <v>66</v>
      </c>
      <c r="B75" s="17" t="s">
        <v>19</v>
      </c>
      <c r="C75" s="32">
        <v>0</v>
      </c>
      <c r="D75" s="38">
        <v>631.79999999999995</v>
      </c>
      <c r="E75" s="38">
        <v>627.79999999999995</v>
      </c>
      <c r="F75" s="32">
        <f t="shared" ref="F75:F138" si="6">E75/D75*100</f>
        <v>99.366888255777141</v>
      </c>
    </row>
    <row r="76" spans="1:8">
      <c r="A76" s="35">
        <f t="shared" ref="A76:A139" si="7">A75+1</f>
        <v>67</v>
      </c>
      <c r="B76" s="17" t="s">
        <v>26</v>
      </c>
      <c r="C76" s="32">
        <v>0</v>
      </c>
      <c r="D76" s="38">
        <v>700</v>
      </c>
      <c r="E76" s="38">
        <v>0</v>
      </c>
      <c r="F76" s="32">
        <f t="shared" si="6"/>
        <v>0</v>
      </c>
    </row>
    <row r="77" spans="1:8">
      <c r="A77" s="35">
        <f t="shared" si="7"/>
        <v>68</v>
      </c>
      <c r="B77" s="17" t="s">
        <v>22</v>
      </c>
      <c r="C77" s="32">
        <v>0</v>
      </c>
      <c r="D77" s="38">
        <v>569.20000000000005</v>
      </c>
      <c r="E77" s="38">
        <v>569.20000000000005</v>
      </c>
      <c r="F77" s="32">
        <f t="shared" si="6"/>
        <v>100</v>
      </c>
    </row>
    <row r="78" spans="1:8">
      <c r="A78" s="35">
        <f t="shared" si="7"/>
        <v>69</v>
      </c>
      <c r="B78" s="17" t="s">
        <v>28</v>
      </c>
      <c r="C78" s="32">
        <v>0</v>
      </c>
      <c r="D78" s="38">
        <v>613.20000000000005</v>
      </c>
      <c r="E78" s="38">
        <v>613.20000000000005</v>
      </c>
      <c r="F78" s="32">
        <f t="shared" si="6"/>
        <v>100</v>
      </c>
    </row>
    <row r="79" spans="1:8" ht="192" customHeight="1">
      <c r="A79" s="35">
        <f t="shared" si="7"/>
        <v>70</v>
      </c>
      <c r="B79" s="18" t="s">
        <v>36</v>
      </c>
      <c r="C79" s="37">
        <f>SUM(C80:C93)</f>
        <v>41785.300000000003</v>
      </c>
      <c r="D79" s="37">
        <f t="shared" ref="D79:E79" si="8">SUM(D80:D93)</f>
        <v>42183.4</v>
      </c>
      <c r="E79" s="37">
        <f t="shared" si="8"/>
        <v>42183.4</v>
      </c>
      <c r="F79" s="32">
        <f t="shared" si="6"/>
        <v>100</v>
      </c>
    </row>
    <row r="80" spans="1:8">
      <c r="A80" s="35">
        <f t="shared" si="7"/>
        <v>71</v>
      </c>
      <c r="B80" s="17" t="s">
        <v>15</v>
      </c>
      <c r="C80" s="39">
        <v>1512.4</v>
      </c>
      <c r="D80" s="38">
        <v>1347.5</v>
      </c>
      <c r="E80" s="38">
        <v>1347.5</v>
      </c>
      <c r="F80" s="32">
        <f t="shared" si="6"/>
        <v>100</v>
      </c>
      <c r="G80" s="17"/>
      <c r="H80" s="29"/>
    </row>
    <row r="81" spans="1:8">
      <c r="A81" s="35">
        <f t="shared" si="7"/>
        <v>72</v>
      </c>
      <c r="B81" s="17" t="s">
        <v>16</v>
      </c>
      <c r="C81" s="40">
        <v>3090.8</v>
      </c>
      <c r="D81" s="38">
        <v>3090.8</v>
      </c>
      <c r="E81" s="38">
        <v>3090.8</v>
      </c>
      <c r="F81" s="32">
        <f t="shared" si="6"/>
        <v>100</v>
      </c>
      <c r="G81" s="17"/>
      <c r="H81" s="30"/>
    </row>
    <row r="82" spans="1:8">
      <c r="A82" s="35">
        <f t="shared" si="7"/>
        <v>73</v>
      </c>
      <c r="B82" s="17" t="s">
        <v>17</v>
      </c>
      <c r="C82" s="40">
        <v>3296.2</v>
      </c>
      <c r="D82" s="38">
        <v>3375.5</v>
      </c>
      <c r="E82" s="38">
        <v>3375.5</v>
      </c>
      <c r="F82" s="32">
        <f t="shared" si="6"/>
        <v>100</v>
      </c>
      <c r="G82" s="17"/>
      <c r="H82" s="30"/>
    </row>
    <row r="83" spans="1:8">
      <c r="A83" s="35">
        <f t="shared" si="7"/>
        <v>74</v>
      </c>
      <c r="B83" s="17" t="s">
        <v>25</v>
      </c>
      <c r="C83" s="40">
        <v>287.2</v>
      </c>
      <c r="D83" s="38">
        <v>55.4</v>
      </c>
      <c r="E83" s="38">
        <v>55.4</v>
      </c>
      <c r="F83" s="32">
        <f t="shared" si="6"/>
        <v>100</v>
      </c>
      <c r="G83" s="17"/>
      <c r="H83" s="30"/>
    </row>
    <row r="84" spans="1:8">
      <c r="A84" s="35">
        <f t="shared" si="7"/>
        <v>75</v>
      </c>
      <c r="B84" s="17" t="s">
        <v>18</v>
      </c>
      <c r="C84" s="40">
        <v>2378.6</v>
      </c>
      <c r="D84" s="38">
        <v>2341.5</v>
      </c>
      <c r="E84" s="38">
        <v>2341.5</v>
      </c>
      <c r="F84" s="32">
        <f t="shared" si="6"/>
        <v>100</v>
      </c>
      <c r="G84" s="17"/>
      <c r="H84" s="30"/>
    </row>
    <row r="85" spans="1:8">
      <c r="A85" s="35">
        <f t="shared" si="7"/>
        <v>76</v>
      </c>
      <c r="B85" s="17" t="s">
        <v>19</v>
      </c>
      <c r="C85" s="40">
        <v>2288.5</v>
      </c>
      <c r="D85" s="38">
        <v>1810.9</v>
      </c>
      <c r="E85" s="38">
        <v>1810.9</v>
      </c>
      <c r="F85" s="32">
        <f t="shared" si="6"/>
        <v>100</v>
      </c>
      <c r="G85" s="17"/>
      <c r="H85" s="30"/>
    </row>
    <row r="86" spans="1:8">
      <c r="A86" s="35">
        <f t="shared" si="7"/>
        <v>77</v>
      </c>
      <c r="B86" s="17" t="s">
        <v>20</v>
      </c>
      <c r="C86" s="40">
        <v>5712</v>
      </c>
      <c r="D86" s="38">
        <v>5745</v>
      </c>
      <c r="E86" s="38">
        <v>5745</v>
      </c>
      <c r="F86" s="32">
        <f t="shared" si="6"/>
        <v>100</v>
      </c>
      <c r="G86" s="17"/>
      <c r="H86" s="30"/>
    </row>
    <row r="87" spans="1:8">
      <c r="A87" s="35">
        <f t="shared" si="7"/>
        <v>78</v>
      </c>
      <c r="B87" s="17" t="s">
        <v>26</v>
      </c>
      <c r="C87" s="40">
        <v>2578.1</v>
      </c>
      <c r="D87" s="38">
        <v>3711.2</v>
      </c>
      <c r="E87" s="38">
        <v>3711.2</v>
      </c>
      <c r="F87" s="32">
        <f t="shared" si="6"/>
        <v>100</v>
      </c>
      <c r="G87" s="17"/>
      <c r="H87" s="30"/>
    </row>
    <row r="88" spans="1:8">
      <c r="A88" s="35">
        <f t="shared" si="7"/>
        <v>79</v>
      </c>
      <c r="B88" s="17" t="s">
        <v>21</v>
      </c>
      <c r="C88" s="40">
        <v>2545.6999999999998</v>
      </c>
      <c r="D88" s="38">
        <v>2364.6</v>
      </c>
      <c r="E88" s="38">
        <v>2364.6</v>
      </c>
      <c r="F88" s="32">
        <f t="shared" si="6"/>
        <v>100</v>
      </c>
      <c r="G88" s="17"/>
      <c r="H88" s="30"/>
    </row>
    <row r="89" spans="1:8">
      <c r="A89" s="35">
        <f t="shared" si="7"/>
        <v>80</v>
      </c>
      <c r="B89" s="17" t="s">
        <v>22</v>
      </c>
      <c r="C89" s="40">
        <v>4153.5</v>
      </c>
      <c r="D89" s="38">
        <v>4097.8999999999996</v>
      </c>
      <c r="E89" s="38">
        <v>4097.8999999999996</v>
      </c>
      <c r="F89" s="32">
        <f t="shared" si="6"/>
        <v>100</v>
      </c>
      <c r="G89" s="17"/>
      <c r="H89" s="30"/>
    </row>
    <row r="90" spans="1:8">
      <c r="A90" s="35">
        <f t="shared" si="7"/>
        <v>81</v>
      </c>
      <c r="B90" s="17" t="s">
        <v>27</v>
      </c>
      <c r="C90" s="40">
        <v>4326.2</v>
      </c>
      <c r="D90" s="38">
        <v>4174.2</v>
      </c>
      <c r="E90" s="38">
        <v>4174.2</v>
      </c>
      <c r="F90" s="32">
        <f t="shared" si="6"/>
        <v>100</v>
      </c>
      <c r="G90" s="17"/>
      <c r="H90" s="30"/>
    </row>
    <row r="91" spans="1:8">
      <c r="A91" s="35">
        <f t="shared" si="7"/>
        <v>82</v>
      </c>
      <c r="B91" s="17" t="s">
        <v>23</v>
      </c>
      <c r="C91" s="40">
        <v>1360.6</v>
      </c>
      <c r="D91" s="38">
        <v>1397.5</v>
      </c>
      <c r="E91" s="38">
        <v>1397.5</v>
      </c>
      <c r="F91" s="32">
        <f t="shared" si="6"/>
        <v>100</v>
      </c>
      <c r="G91" s="17"/>
      <c r="H91" s="30"/>
    </row>
    <row r="92" spans="1:8">
      <c r="A92" s="35">
        <f t="shared" si="7"/>
        <v>83</v>
      </c>
      <c r="B92" s="17" t="s">
        <v>24</v>
      </c>
      <c r="C92" s="40">
        <v>2561.5</v>
      </c>
      <c r="D92" s="38">
        <v>2479.4</v>
      </c>
      <c r="E92" s="38">
        <v>2479.4</v>
      </c>
      <c r="F92" s="32">
        <f t="shared" si="6"/>
        <v>100</v>
      </c>
      <c r="G92" s="17"/>
      <c r="H92" s="30"/>
    </row>
    <row r="93" spans="1:8">
      <c r="A93" s="35">
        <f t="shared" si="7"/>
        <v>84</v>
      </c>
      <c r="B93" s="17" t="s">
        <v>28</v>
      </c>
      <c r="C93" s="40">
        <v>5694</v>
      </c>
      <c r="D93" s="38">
        <v>6192</v>
      </c>
      <c r="E93" s="38">
        <v>6192</v>
      </c>
      <c r="F93" s="32">
        <f t="shared" si="6"/>
        <v>100</v>
      </c>
      <c r="G93" s="17"/>
      <c r="H93" s="30"/>
    </row>
    <row r="94" spans="1:8" ht="131.25" customHeight="1">
      <c r="A94" s="35">
        <f t="shared" si="7"/>
        <v>85</v>
      </c>
      <c r="B94" s="18" t="s">
        <v>37</v>
      </c>
      <c r="C94" s="37">
        <f>SUM(C95:C99)</f>
        <v>0</v>
      </c>
      <c r="D94" s="37">
        <f t="shared" ref="D94:E94" si="9">SUM(D95:D99)</f>
        <v>8800.5999999999985</v>
      </c>
      <c r="E94" s="37">
        <f t="shared" si="9"/>
        <v>8800.5999999999985</v>
      </c>
      <c r="F94" s="32">
        <f t="shared" si="6"/>
        <v>100</v>
      </c>
      <c r="G94" s="17"/>
      <c r="H94" s="16"/>
    </row>
    <row r="95" spans="1:8">
      <c r="A95" s="35">
        <f t="shared" si="7"/>
        <v>86</v>
      </c>
      <c r="B95" s="17" t="s">
        <v>16</v>
      </c>
      <c r="C95" s="32">
        <v>0</v>
      </c>
      <c r="D95" s="38">
        <v>1111.8</v>
      </c>
      <c r="E95" s="38">
        <v>1111.8</v>
      </c>
      <c r="F95" s="32">
        <f t="shared" si="6"/>
        <v>100</v>
      </c>
    </row>
    <row r="96" spans="1:8">
      <c r="A96" s="35">
        <f t="shared" si="7"/>
        <v>87</v>
      </c>
      <c r="B96" s="17" t="s">
        <v>25</v>
      </c>
      <c r="C96" s="32">
        <v>0</v>
      </c>
      <c r="D96" s="38">
        <v>4417.8999999999996</v>
      </c>
      <c r="E96" s="38">
        <v>4417.8999999999996</v>
      </c>
      <c r="F96" s="32">
        <f t="shared" si="6"/>
        <v>100</v>
      </c>
    </row>
    <row r="97" spans="1:6">
      <c r="A97" s="35">
        <f t="shared" si="7"/>
        <v>88</v>
      </c>
      <c r="B97" s="17" t="s">
        <v>19</v>
      </c>
      <c r="C97" s="32">
        <v>0</v>
      </c>
      <c r="D97" s="38">
        <v>1011.4</v>
      </c>
      <c r="E97" s="38">
        <v>1011.4</v>
      </c>
      <c r="F97" s="32">
        <f t="shared" si="6"/>
        <v>100</v>
      </c>
    </row>
    <row r="98" spans="1:6">
      <c r="A98" s="35">
        <f t="shared" si="7"/>
        <v>89</v>
      </c>
      <c r="B98" s="17" t="s">
        <v>22</v>
      </c>
      <c r="C98" s="32">
        <v>0</v>
      </c>
      <c r="D98" s="38">
        <v>2092.5</v>
      </c>
      <c r="E98" s="38">
        <v>2092.5</v>
      </c>
      <c r="F98" s="32">
        <f t="shared" si="6"/>
        <v>100</v>
      </c>
    </row>
    <row r="99" spans="1:6">
      <c r="A99" s="35">
        <f t="shared" si="7"/>
        <v>90</v>
      </c>
      <c r="B99" s="17" t="s">
        <v>24</v>
      </c>
      <c r="C99" s="32">
        <v>0</v>
      </c>
      <c r="D99" s="38">
        <v>167</v>
      </c>
      <c r="E99" s="38">
        <v>167</v>
      </c>
      <c r="F99" s="32">
        <f t="shared" si="6"/>
        <v>100</v>
      </c>
    </row>
    <row r="100" spans="1:6" ht="105" customHeight="1">
      <c r="A100" s="35">
        <f t="shared" si="7"/>
        <v>91</v>
      </c>
      <c r="B100" s="19" t="s">
        <v>38</v>
      </c>
      <c r="C100" s="37">
        <f>SUM(C101:C114)</f>
        <v>0</v>
      </c>
      <c r="D100" s="37">
        <f t="shared" ref="D100:E100" si="10">SUM(D101:D114)</f>
        <v>685.1</v>
      </c>
      <c r="E100" s="37">
        <f t="shared" si="10"/>
        <v>685.1</v>
      </c>
      <c r="F100" s="32">
        <f t="shared" si="6"/>
        <v>100</v>
      </c>
    </row>
    <row r="101" spans="1:6">
      <c r="A101" s="35">
        <f t="shared" si="7"/>
        <v>92</v>
      </c>
      <c r="B101" s="17" t="s">
        <v>15</v>
      </c>
      <c r="C101" s="32">
        <v>0</v>
      </c>
      <c r="D101" s="38">
        <v>10.1</v>
      </c>
      <c r="E101" s="38">
        <v>10.1</v>
      </c>
      <c r="F101" s="32">
        <f t="shared" si="6"/>
        <v>100</v>
      </c>
    </row>
    <row r="102" spans="1:6">
      <c r="A102" s="35">
        <f t="shared" si="7"/>
        <v>93</v>
      </c>
      <c r="B102" s="17" t="s">
        <v>16</v>
      </c>
      <c r="C102" s="32">
        <v>0</v>
      </c>
      <c r="D102" s="38">
        <v>57.3</v>
      </c>
      <c r="E102" s="38">
        <v>57.3</v>
      </c>
      <c r="F102" s="32">
        <f t="shared" si="6"/>
        <v>100</v>
      </c>
    </row>
    <row r="103" spans="1:6">
      <c r="A103" s="35">
        <f t="shared" si="7"/>
        <v>94</v>
      </c>
      <c r="B103" s="17" t="s">
        <v>17</v>
      </c>
      <c r="C103" s="32">
        <v>0</v>
      </c>
      <c r="D103" s="38">
        <v>25.9</v>
      </c>
      <c r="E103" s="38">
        <v>25.9</v>
      </c>
      <c r="F103" s="32">
        <f t="shared" si="6"/>
        <v>100</v>
      </c>
    </row>
    <row r="104" spans="1:6">
      <c r="A104" s="35">
        <f t="shared" si="7"/>
        <v>95</v>
      </c>
      <c r="B104" s="17" t="s">
        <v>25</v>
      </c>
      <c r="C104" s="32">
        <v>0</v>
      </c>
      <c r="D104" s="38">
        <v>317.39999999999998</v>
      </c>
      <c r="E104" s="38">
        <v>317.39999999999998</v>
      </c>
      <c r="F104" s="32">
        <f t="shared" si="6"/>
        <v>100</v>
      </c>
    </row>
    <row r="105" spans="1:6">
      <c r="A105" s="35">
        <f t="shared" si="7"/>
        <v>96</v>
      </c>
      <c r="B105" s="17" t="s">
        <v>18</v>
      </c>
      <c r="C105" s="32">
        <v>0</v>
      </c>
      <c r="D105" s="38">
        <v>20.399999999999999</v>
      </c>
      <c r="E105" s="38">
        <v>20.399999999999999</v>
      </c>
      <c r="F105" s="32">
        <f t="shared" si="6"/>
        <v>100</v>
      </c>
    </row>
    <row r="106" spans="1:6">
      <c r="A106" s="35">
        <f t="shared" si="7"/>
        <v>97</v>
      </c>
      <c r="B106" s="17" t="s">
        <v>19</v>
      </c>
      <c r="C106" s="32">
        <v>0</v>
      </c>
      <c r="D106" s="38">
        <v>14.9</v>
      </c>
      <c r="E106" s="38">
        <v>14.9</v>
      </c>
      <c r="F106" s="32">
        <f t="shared" si="6"/>
        <v>100</v>
      </c>
    </row>
    <row r="107" spans="1:6">
      <c r="A107" s="35">
        <f t="shared" si="7"/>
        <v>98</v>
      </c>
      <c r="B107" s="17" t="s">
        <v>20</v>
      </c>
      <c r="C107" s="32">
        <v>0</v>
      </c>
      <c r="D107" s="38">
        <v>36.700000000000003</v>
      </c>
      <c r="E107" s="38">
        <v>36.700000000000003</v>
      </c>
      <c r="F107" s="32">
        <f t="shared" si="6"/>
        <v>100</v>
      </c>
    </row>
    <row r="108" spans="1:6">
      <c r="A108" s="35">
        <f t="shared" si="7"/>
        <v>99</v>
      </c>
      <c r="B108" s="17" t="s">
        <v>26</v>
      </c>
      <c r="C108" s="32">
        <v>0</v>
      </c>
      <c r="D108" s="38">
        <v>28.4</v>
      </c>
      <c r="E108" s="38">
        <v>28.4</v>
      </c>
      <c r="F108" s="32">
        <f t="shared" si="6"/>
        <v>100</v>
      </c>
    </row>
    <row r="109" spans="1:6">
      <c r="A109" s="35">
        <f t="shared" si="7"/>
        <v>100</v>
      </c>
      <c r="B109" s="17" t="s">
        <v>21</v>
      </c>
      <c r="C109" s="32">
        <v>0</v>
      </c>
      <c r="D109" s="38">
        <v>17</v>
      </c>
      <c r="E109" s="38">
        <v>17</v>
      </c>
      <c r="F109" s="32">
        <f t="shared" si="6"/>
        <v>100</v>
      </c>
    </row>
    <row r="110" spans="1:6">
      <c r="A110" s="35">
        <f t="shared" si="7"/>
        <v>101</v>
      </c>
      <c r="B110" s="17" t="s">
        <v>22</v>
      </c>
      <c r="C110" s="32">
        <v>0</v>
      </c>
      <c r="D110" s="38">
        <v>37.200000000000003</v>
      </c>
      <c r="E110" s="38">
        <v>37.200000000000003</v>
      </c>
      <c r="F110" s="32">
        <f t="shared" si="6"/>
        <v>100</v>
      </c>
    </row>
    <row r="111" spans="1:6">
      <c r="A111" s="35">
        <f t="shared" si="7"/>
        <v>102</v>
      </c>
      <c r="B111" s="17" t="s">
        <v>27</v>
      </c>
      <c r="C111" s="32">
        <v>0</v>
      </c>
      <c r="D111" s="38">
        <v>25.1</v>
      </c>
      <c r="E111" s="38">
        <v>25.1</v>
      </c>
      <c r="F111" s="32">
        <f t="shared" si="6"/>
        <v>100</v>
      </c>
    </row>
    <row r="112" spans="1:6">
      <c r="A112" s="35">
        <f t="shared" si="7"/>
        <v>103</v>
      </c>
      <c r="B112" s="17" t="s">
        <v>23</v>
      </c>
      <c r="C112" s="32">
        <v>0</v>
      </c>
      <c r="D112" s="38">
        <v>19.7</v>
      </c>
      <c r="E112" s="38">
        <v>19.7</v>
      </c>
      <c r="F112" s="32">
        <f t="shared" si="6"/>
        <v>100</v>
      </c>
    </row>
    <row r="113" spans="1:8">
      <c r="A113" s="35">
        <f t="shared" si="7"/>
        <v>104</v>
      </c>
      <c r="B113" s="17" t="s">
        <v>24</v>
      </c>
      <c r="C113" s="32">
        <v>0</v>
      </c>
      <c r="D113" s="38">
        <v>24.6</v>
      </c>
      <c r="E113" s="38">
        <v>24.6</v>
      </c>
      <c r="F113" s="32">
        <f t="shared" si="6"/>
        <v>100</v>
      </c>
    </row>
    <row r="114" spans="1:8">
      <c r="A114" s="35">
        <f t="shared" si="7"/>
        <v>105</v>
      </c>
      <c r="B114" s="17" t="s">
        <v>28</v>
      </c>
      <c r="C114" s="32">
        <v>0</v>
      </c>
      <c r="D114" s="38">
        <v>50.4</v>
      </c>
      <c r="E114" s="38">
        <v>50.4</v>
      </c>
      <c r="F114" s="32">
        <f t="shared" si="6"/>
        <v>100</v>
      </c>
    </row>
    <row r="115" spans="1:8" ht="105" customHeight="1">
      <c r="A115" s="35">
        <f t="shared" si="7"/>
        <v>106</v>
      </c>
      <c r="B115" s="19" t="s">
        <v>5</v>
      </c>
      <c r="C115" s="37">
        <f>SUM(C116:C125)</f>
        <v>299.09999999999997</v>
      </c>
      <c r="D115" s="37">
        <v>299.10000000000002</v>
      </c>
      <c r="E115" s="37">
        <v>299.10000000000002</v>
      </c>
      <c r="F115" s="32">
        <f t="shared" si="6"/>
        <v>100</v>
      </c>
    </row>
    <row r="116" spans="1:8">
      <c r="A116" s="35">
        <f t="shared" si="7"/>
        <v>107</v>
      </c>
      <c r="B116" s="17" t="s">
        <v>16</v>
      </c>
      <c r="C116" s="32">
        <v>37.9</v>
      </c>
      <c r="D116" s="38">
        <v>37.9</v>
      </c>
      <c r="E116" s="38">
        <v>37.9</v>
      </c>
      <c r="F116" s="32">
        <f t="shared" si="6"/>
        <v>100</v>
      </c>
      <c r="G116" s="17"/>
      <c r="H116" s="16"/>
    </row>
    <row r="117" spans="1:8">
      <c r="A117" s="35">
        <f t="shared" si="7"/>
        <v>108</v>
      </c>
      <c r="B117" s="17" t="s">
        <v>17</v>
      </c>
      <c r="C117" s="32">
        <v>37.9</v>
      </c>
      <c r="D117" s="38">
        <v>37.9</v>
      </c>
      <c r="E117" s="38">
        <v>37.9</v>
      </c>
      <c r="F117" s="32">
        <f t="shared" si="6"/>
        <v>100</v>
      </c>
      <c r="G117" s="17"/>
      <c r="H117" s="16"/>
    </row>
    <row r="118" spans="1:8">
      <c r="A118" s="35">
        <f t="shared" si="7"/>
        <v>109</v>
      </c>
      <c r="B118" s="17" t="s">
        <v>25</v>
      </c>
      <c r="C118" s="32">
        <v>37.9</v>
      </c>
      <c r="D118" s="38">
        <v>37.9</v>
      </c>
      <c r="E118" s="38">
        <v>37.9</v>
      </c>
      <c r="F118" s="32">
        <f t="shared" si="6"/>
        <v>100</v>
      </c>
      <c r="G118" s="17"/>
      <c r="H118" s="16"/>
    </row>
    <row r="119" spans="1:8">
      <c r="A119" s="35">
        <f t="shared" si="7"/>
        <v>110</v>
      </c>
      <c r="B119" s="17" t="s">
        <v>20</v>
      </c>
      <c r="C119" s="32">
        <v>37.9</v>
      </c>
      <c r="D119" s="38">
        <v>37.9</v>
      </c>
      <c r="E119" s="38">
        <v>37.9</v>
      </c>
      <c r="F119" s="32">
        <f t="shared" si="6"/>
        <v>100</v>
      </c>
      <c r="G119" s="17"/>
      <c r="H119" s="16"/>
    </row>
    <row r="120" spans="1:8">
      <c r="A120" s="35">
        <f t="shared" si="7"/>
        <v>111</v>
      </c>
      <c r="B120" s="17" t="s">
        <v>26</v>
      </c>
      <c r="C120" s="32">
        <v>34</v>
      </c>
      <c r="D120" s="38">
        <v>34</v>
      </c>
      <c r="E120" s="38">
        <v>34</v>
      </c>
      <c r="F120" s="32">
        <f t="shared" si="6"/>
        <v>100</v>
      </c>
      <c r="G120" s="17"/>
      <c r="H120" s="16"/>
    </row>
    <row r="121" spans="1:8">
      <c r="A121" s="35">
        <f t="shared" si="7"/>
        <v>112</v>
      </c>
      <c r="B121" s="17" t="s">
        <v>21</v>
      </c>
      <c r="C121" s="32">
        <v>18.899999999999999</v>
      </c>
      <c r="D121" s="38">
        <v>18.899999999999999</v>
      </c>
      <c r="E121" s="38">
        <v>18.899999999999999</v>
      </c>
      <c r="F121" s="32">
        <f t="shared" si="6"/>
        <v>100</v>
      </c>
      <c r="G121" s="17"/>
      <c r="H121" s="16"/>
    </row>
    <row r="122" spans="1:8">
      <c r="A122" s="35">
        <f t="shared" si="7"/>
        <v>113</v>
      </c>
      <c r="B122" s="17" t="s">
        <v>22</v>
      </c>
      <c r="C122" s="32">
        <v>18.899999999999999</v>
      </c>
      <c r="D122" s="38">
        <v>18.899999999999999</v>
      </c>
      <c r="E122" s="38">
        <v>18.899999999999999</v>
      </c>
      <c r="F122" s="32">
        <f t="shared" si="6"/>
        <v>100</v>
      </c>
      <c r="G122" s="17"/>
      <c r="H122" s="16"/>
    </row>
    <row r="123" spans="1:8">
      <c r="A123" s="35">
        <f t="shared" si="7"/>
        <v>114</v>
      </c>
      <c r="B123" s="17" t="s">
        <v>27</v>
      </c>
      <c r="C123" s="32">
        <v>18.899999999999999</v>
      </c>
      <c r="D123" s="38">
        <v>18.899999999999999</v>
      </c>
      <c r="E123" s="38">
        <v>18.899999999999999</v>
      </c>
      <c r="F123" s="32">
        <f t="shared" si="6"/>
        <v>100</v>
      </c>
      <c r="G123" s="17"/>
      <c r="H123" s="16"/>
    </row>
    <row r="124" spans="1:8">
      <c r="A124" s="35">
        <f t="shared" si="7"/>
        <v>115</v>
      </c>
      <c r="B124" s="17" t="s">
        <v>24</v>
      </c>
      <c r="C124" s="32">
        <v>18.899999999999999</v>
      </c>
      <c r="D124" s="38">
        <v>18.899999999999999</v>
      </c>
      <c r="E124" s="38">
        <v>18.899999999999999</v>
      </c>
      <c r="F124" s="32">
        <f t="shared" si="6"/>
        <v>100</v>
      </c>
      <c r="G124" s="17"/>
      <c r="H124" s="16"/>
    </row>
    <row r="125" spans="1:8">
      <c r="A125" s="35">
        <f t="shared" si="7"/>
        <v>116</v>
      </c>
      <c r="B125" s="17" t="s">
        <v>28</v>
      </c>
      <c r="C125" s="32">
        <v>37.9</v>
      </c>
      <c r="D125" s="38">
        <v>37.9</v>
      </c>
      <c r="E125" s="38">
        <v>37.9</v>
      </c>
      <c r="F125" s="32">
        <f t="shared" si="6"/>
        <v>100</v>
      </c>
      <c r="G125" s="17"/>
      <c r="H125" s="16"/>
    </row>
    <row r="126" spans="1:8" ht="105.75" customHeight="1">
      <c r="A126" s="35">
        <f t="shared" si="7"/>
        <v>117</v>
      </c>
      <c r="B126" s="19" t="s">
        <v>39</v>
      </c>
      <c r="C126" s="37">
        <f>SUM(C127:C140)</f>
        <v>0</v>
      </c>
      <c r="D126" s="37">
        <f t="shared" ref="D126:E126" si="11">SUM(D127:D140)</f>
        <v>4340.0999999999995</v>
      </c>
      <c r="E126" s="37">
        <f t="shared" si="11"/>
        <v>4340.0999999999995</v>
      </c>
      <c r="F126" s="32">
        <f t="shared" si="6"/>
        <v>100</v>
      </c>
      <c r="G126" s="17"/>
      <c r="H126" s="16"/>
    </row>
    <row r="127" spans="1:8">
      <c r="A127" s="35">
        <f t="shared" si="7"/>
        <v>118</v>
      </c>
      <c r="B127" s="17" t="s">
        <v>15</v>
      </c>
      <c r="C127" s="32">
        <v>0</v>
      </c>
      <c r="D127" s="38">
        <v>71.8</v>
      </c>
      <c r="E127" s="38">
        <v>71.8</v>
      </c>
      <c r="F127" s="32">
        <f t="shared" si="6"/>
        <v>100</v>
      </c>
    </row>
    <row r="128" spans="1:8">
      <c r="A128" s="35">
        <f t="shared" si="7"/>
        <v>119</v>
      </c>
      <c r="B128" s="17" t="s">
        <v>16</v>
      </c>
      <c r="C128" s="32">
        <v>0</v>
      </c>
      <c r="D128" s="38">
        <v>241.6</v>
      </c>
      <c r="E128" s="38">
        <v>241.6</v>
      </c>
      <c r="F128" s="32">
        <f t="shared" si="6"/>
        <v>100</v>
      </c>
    </row>
    <row r="129" spans="1:6">
      <c r="A129" s="35">
        <f t="shared" si="7"/>
        <v>120</v>
      </c>
      <c r="B129" s="17" t="s">
        <v>17</v>
      </c>
      <c r="C129" s="32">
        <v>0</v>
      </c>
      <c r="D129" s="38">
        <v>160.19999999999999</v>
      </c>
      <c r="E129" s="38">
        <v>160.19999999999999</v>
      </c>
      <c r="F129" s="32">
        <f t="shared" si="6"/>
        <v>100</v>
      </c>
    </row>
    <row r="130" spans="1:6">
      <c r="A130" s="35">
        <f t="shared" si="7"/>
        <v>121</v>
      </c>
      <c r="B130" s="17" t="s">
        <v>25</v>
      </c>
      <c r="C130" s="32">
        <v>0</v>
      </c>
      <c r="D130" s="38">
        <v>2097.9</v>
      </c>
      <c r="E130" s="38">
        <v>2097.9</v>
      </c>
      <c r="F130" s="32">
        <f t="shared" si="6"/>
        <v>100</v>
      </c>
    </row>
    <row r="131" spans="1:6">
      <c r="A131" s="35">
        <f t="shared" si="7"/>
        <v>122</v>
      </c>
      <c r="B131" s="17" t="s">
        <v>18</v>
      </c>
      <c r="C131" s="32">
        <v>0</v>
      </c>
      <c r="D131" s="38">
        <v>116</v>
      </c>
      <c r="E131" s="38">
        <v>116</v>
      </c>
      <c r="F131" s="32">
        <f t="shared" si="6"/>
        <v>100</v>
      </c>
    </row>
    <row r="132" spans="1:6">
      <c r="A132" s="35">
        <f t="shared" si="7"/>
        <v>123</v>
      </c>
      <c r="B132" s="17" t="s">
        <v>19</v>
      </c>
      <c r="C132" s="32">
        <v>0</v>
      </c>
      <c r="D132" s="38">
        <v>121.5</v>
      </c>
      <c r="E132" s="38">
        <v>121.5</v>
      </c>
      <c r="F132" s="32">
        <f t="shared" si="6"/>
        <v>100</v>
      </c>
    </row>
    <row r="133" spans="1:6">
      <c r="A133" s="35">
        <f t="shared" si="7"/>
        <v>124</v>
      </c>
      <c r="B133" s="17" t="s">
        <v>20</v>
      </c>
      <c r="C133" s="32">
        <v>0</v>
      </c>
      <c r="D133" s="38">
        <v>251.2</v>
      </c>
      <c r="E133" s="38">
        <v>251.2</v>
      </c>
      <c r="F133" s="32">
        <f t="shared" si="6"/>
        <v>100</v>
      </c>
    </row>
    <row r="134" spans="1:6">
      <c r="A134" s="35">
        <f t="shared" si="7"/>
        <v>125</v>
      </c>
      <c r="B134" s="17" t="s">
        <v>26</v>
      </c>
      <c r="C134" s="32">
        <v>0</v>
      </c>
      <c r="D134" s="38">
        <v>131.19999999999999</v>
      </c>
      <c r="E134" s="38">
        <v>131.19999999999999</v>
      </c>
      <c r="F134" s="32">
        <f t="shared" si="6"/>
        <v>100</v>
      </c>
    </row>
    <row r="135" spans="1:6">
      <c r="A135" s="35">
        <f t="shared" si="7"/>
        <v>126</v>
      </c>
      <c r="B135" s="17" t="s">
        <v>21</v>
      </c>
      <c r="C135" s="32">
        <v>0</v>
      </c>
      <c r="D135" s="38">
        <v>149.1</v>
      </c>
      <c r="E135" s="38">
        <v>149.1</v>
      </c>
      <c r="F135" s="32">
        <f t="shared" si="6"/>
        <v>100</v>
      </c>
    </row>
    <row r="136" spans="1:6">
      <c r="A136" s="35">
        <f t="shared" si="7"/>
        <v>127</v>
      </c>
      <c r="B136" s="17" t="s">
        <v>22</v>
      </c>
      <c r="C136" s="32">
        <v>0</v>
      </c>
      <c r="D136" s="38">
        <v>156</v>
      </c>
      <c r="E136" s="38">
        <v>156</v>
      </c>
      <c r="F136" s="32">
        <f t="shared" si="6"/>
        <v>100</v>
      </c>
    </row>
    <row r="137" spans="1:6">
      <c r="A137" s="35">
        <f t="shared" si="7"/>
        <v>128</v>
      </c>
      <c r="B137" s="17" t="s">
        <v>27</v>
      </c>
      <c r="C137" s="32">
        <v>0</v>
      </c>
      <c r="D137" s="38">
        <v>171.2</v>
      </c>
      <c r="E137" s="38">
        <v>171.2</v>
      </c>
      <c r="F137" s="32">
        <f t="shared" si="6"/>
        <v>100</v>
      </c>
    </row>
    <row r="138" spans="1:6">
      <c r="A138" s="35">
        <f t="shared" si="7"/>
        <v>129</v>
      </c>
      <c r="B138" s="17" t="s">
        <v>23</v>
      </c>
      <c r="C138" s="32">
        <v>0</v>
      </c>
      <c r="D138" s="38">
        <v>249.9</v>
      </c>
      <c r="E138" s="38">
        <v>249.9</v>
      </c>
      <c r="F138" s="32">
        <f t="shared" si="6"/>
        <v>100</v>
      </c>
    </row>
    <row r="139" spans="1:6">
      <c r="A139" s="35">
        <f t="shared" si="7"/>
        <v>130</v>
      </c>
      <c r="B139" s="17" t="s">
        <v>24</v>
      </c>
      <c r="C139" s="32">
        <v>0</v>
      </c>
      <c r="D139" s="38">
        <v>124.3</v>
      </c>
      <c r="E139" s="38">
        <v>124.3</v>
      </c>
      <c r="F139" s="32">
        <f t="shared" ref="F139:F202" si="12">E139/D139*100</f>
        <v>100</v>
      </c>
    </row>
    <row r="140" spans="1:6">
      <c r="A140" s="35">
        <f t="shared" ref="A140:A203" si="13">A139+1</f>
        <v>131</v>
      </c>
      <c r="B140" s="17" t="s">
        <v>28</v>
      </c>
      <c r="C140" s="32">
        <v>0</v>
      </c>
      <c r="D140" s="38">
        <v>298.2</v>
      </c>
      <c r="E140" s="38">
        <v>298.2</v>
      </c>
      <c r="F140" s="32">
        <f t="shared" si="12"/>
        <v>100</v>
      </c>
    </row>
    <row r="141" spans="1:6" ht="87.75" customHeight="1">
      <c r="A141" s="35">
        <f t="shared" si="13"/>
        <v>132</v>
      </c>
      <c r="B141" s="19" t="s">
        <v>6</v>
      </c>
      <c r="C141" s="37">
        <f>SUM(C142:C143)</f>
        <v>0</v>
      </c>
      <c r="D141" s="37">
        <f t="shared" ref="D141:E141" si="14">SUM(D142:D143)</f>
        <v>797.6</v>
      </c>
      <c r="E141" s="37">
        <f t="shared" si="14"/>
        <v>797.6</v>
      </c>
      <c r="F141" s="32">
        <f t="shared" si="12"/>
        <v>100</v>
      </c>
    </row>
    <row r="142" spans="1:6">
      <c r="A142" s="35">
        <f t="shared" si="13"/>
        <v>133</v>
      </c>
      <c r="B142" s="17" t="s">
        <v>17</v>
      </c>
      <c r="C142" s="32">
        <v>0</v>
      </c>
      <c r="D142" s="38">
        <v>466</v>
      </c>
      <c r="E142" s="38">
        <v>466</v>
      </c>
      <c r="F142" s="32">
        <f t="shared" si="12"/>
        <v>100</v>
      </c>
    </row>
    <row r="143" spans="1:6">
      <c r="A143" s="35">
        <f t="shared" si="13"/>
        <v>134</v>
      </c>
      <c r="B143" s="17" t="s">
        <v>18</v>
      </c>
      <c r="C143" s="32">
        <v>0</v>
      </c>
      <c r="D143" s="38">
        <v>331.6</v>
      </c>
      <c r="E143" s="38">
        <v>331.6</v>
      </c>
      <c r="F143" s="32">
        <f t="shared" si="12"/>
        <v>100</v>
      </c>
    </row>
    <row r="144" spans="1:6" ht="87.75" customHeight="1">
      <c r="A144" s="35">
        <f t="shared" si="13"/>
        <v>135</v>
      </c>
      <c r="B144" s="19" t="s">
        <v>7</v>
      </c>
      <c r="C144" s="37">
        <f>SUM(C145:C146)</f>
        <v>0</v>
      </c>
      <c r="D144" s="37">
        <f t="shared" ref="D144:E144" si="15">SUM(D145:D146)</f>
        <v>500</v>
      </c>
      <c r="E144" s="37">
        <f t="shared" si="15"/>
        <v>500</v>
      </c>
      <c r="F144" s="32">
        <f t="shared" si="12"/>
        <v>100</v>
      </c>
    </row>
    <row r="145" spans="1:6">
      <c r="A145" s="35">
        <f t="shared" si="13"/>
        <v>136</v>
      </c>
      <c r="B145" s="17" t="s">
        <v>27</v>
      </c>
      <c r="C145" s="32">
        <v>0</v>
      </c>
      <c r="D145" s="38">
        <v>250</v>
      </c>
      <c r="E145" s="38">
        <v>250</v>
      </c>
      <c r="F145" s="32">
        <f t="shared" si="12"/>
        <v>100</v>
      </c>
    </row>
    <row r="146" spans="1:6">
      <c r="A146" s="35">
        <f t="shared" si="13"/>
        <v>137</v>
      </c>
      <c r="B146" s="17" t="s">
        <v>28</v>
      </c>
      <c r="C146" s="32">
        <v>0</v>
      </c>
      <c r="D146" s="38">
        <v>250</v>
      </c>
      <c r="E146" s="38">
        <v>250</v>
      </c>
      <c r="F146" s="32">
        <f t="shared" si="12"/>
        <v>100</v>
      </c>
    </row>
    <row r="147" spans="1:6" ht="142.5" customHeight="1">
      <c r="A147" s="35">
        <f t="shared" si="13"/>
        <v>138</v>
      </c>
      <c r="B147" s="18" t="s">
        <v>2</v>
      </c>
      <c r="C147" s="37">
        <f>SUM(C148:C161)</f>
        <v>0</v>
      </c>
      <c r="D147" s="37">
        <f t="shared" ref="D147:E147" si="16">SUM(D148:D161)</f>
        <v>1734.7000000000003</v>
      </c>
      <c r="E147" s="37">
        <f t="shared" si="16"/>
        <v>1734.7000000000003</v>
      </c>
      <c r="F147" s="32">
        <f t="shared" si="12"/>
        <v>100</v>
      </c>
    </row>
    <row r="148" spans="1:6">
      <c r="A148" s="35">
        <f t="shared" si="13"/>
        <v>139</v>
      </c>
      <c r="B148" s="17" t="s">
        <v>15</v>
      </c>
      <c r="C148" s="32">
        <v>0</v>
      </c>
      <c r="D148" s="38">
        <v>21.7</v>
      </c>
      <c r="E148" s="38">
        <v>21.7</v>
      </c>
      <c r="F148" s="32">
        <f t="shared" si="12"/>
        <v>100</v>
      </c>
    </row>
    <row r="149" spans="1:6">
      <c r="A149" s="35">
        <f t="shared" si="13"/>
        <v>140</v>
      </c>
      <c r="B149" s="17" t="s">
        <v>16</v>
      </c>
      <c r="C149" s="32">
        <v>0</v>
      </c>
      <c r="D149" s="38">
        <v>132</v>
      </c>
      <c r="E149" s="38">
        <v>132</v>
      </c>
      <c r="F149" s="32">
        <f t="shared" si="12"/>
        <v>100</v>
      </c>
    </row>
    <row r="150" spans="1:6">
      <c r="A150" s="35">
        <f t="shared" si="13"/>
        <v>141</v>
      </c>
      <c r="B150" s="17" t="s">
        <v>17</v>
      </c>
      <c r="C150" s="32">
        <v>0</v>
      </c>
      <c r="D150" s="38">
        <v>267.89999999999998</v>
      </c>
      <c r="E150" s="38">
        <v>267.89999999999998</v>
      </c>
      <c r="F150" s="32">
        <f t="shared" si="12"/>
        <v>100</v>
      </c>
    </row>
    <row r="151" spans="1:6">
      <c r="A151" s="35">
        <f t="shared" si="13"/>
        <v>142</v>
      </c>
      <c r="B151" s="17" t="s">
        <v>25</v>
      </c>
      <c r="C151" s="32">
        <v>0</v>
      </c>
      <c r="D151" s="38">
        <v>250.7</v>
      </c>
      <c r="E151" s="38">
        <v>250.7</v>
      </c>
      <c r="F151" s="32">
        <f t="shared" si="12"/>
        <v>100</v>
      </c>
    </row>
    <row r="152" spans="1:6">
      <c r="A152" s="35">
        <f t="shared" si="13"/>
        <v>143</v>
      </c>
      <c r="B152" s="17" t="s">
        <v>18</v>
      </c>
      <c r="C152" s="32">
        <v>0</v>
      </c>
      <c r="D152" s="38">
        <v>78.400000000000006</v>
      </c>
      <c r="E152" s="38">
        <v>78.400000000000006</v>
      </c>
      <c r="F152" s="32">
        <f t="shared" si="12"/>
        <v>100</v>
      </c>
    </row>
    <row r="153" spans="1:6">
      <c r="A153" s="35">
        <f t="shared" si="13"/>
        <v>144</v>
      </c>
      <c r="B153" s="17" t="s">
        <v>19</v>
      </c>
      <c r="C153" s="32">
        <v>0</v>
      </c>
      <c r="D153" s="38">
        <v>65.099999999999994</v>
      </c>
      <c r="E153" s="38">
        <v>65.099999999999994</v>
      </c>
      <c r="F153" s="32">
        <f t="shared" si="12"/>
        <v>100</v>
      </c>
    </row>
    <row r="154" spans="1:6">
      <c r="A154" s="35">
        <f t="shared" si="13"/>
        <v>145</v>
      </c>
      <c r="B154" s="17" t="s">
        <v>20</v>
      </c>
      <c r="C154" s="32">
        <v>0</v>
      </c>
      <c r="D154" s="38">
        <v>69</v>
      </c>
      <c r="E154" s="38">
        <v>69</v>
      </c>
      <c r="F154" s="32">
        <f t="shared" si="12"/>
        <v>100</v>
      </c>
    </row>
    <row r="155" spans="1:6">
      <c r="A155" s="35">
        <f t="shared" si="13"/>
        <v>146</v>
      </c>
      <c r="B155" s="17" t="s">
        <v>26</v>
      </c>
      <c r="C155" s="32">
        <v>0</v>
      </c>
      <c r="D155" s="38">
        <v>24</v>
      </c>
      <c r="E155" s="38">
        <v>24</v>
      </c>
      <c r="F155" s="32">
        <f t="shared" si="12"/>
        <v>100</v>
      </c>
    </row>
    <row r="156" spans="1:6">
      <c r="A156" s="35">
        <f t="shared" si="13"/>
        <v>147</v>
      </c>
      <c r="B156" s="17" t="s">
        <v>21</v>
      </c>
      <c r="C156" s="32">
        <v>0</v>
      </c>
      <c r="D156" s="38">
        <v>42.2</v>
      </c>
      <c r="E156" s="38">
        <v>42.2</v>
      </c>
      <c r="F156" s="32">
        <f t="shared" si="12"/>
        <v>100</v>
      </c>
    </row>
    <row r="157" spans="1:6">
      <c r="A157" s="35">
        <f t="shared" si="13"/>
        <v>148</v>
      </c>
      <c r="B157" s="17" t="s">
        <v>22</v>
      </c>
      <c r="C157" s="32">
        <v>0</v>
      </c>
      <c r="D157" s="38">
        <v>144.4</v>
      </c>
      <c r="E157" s="38">
        <v>144.4</v>
      </c>
      <c r="F157" s="32">
        <f t="shared" si="12"/>
        <v>100</v>
      </c>
    </row>
    <row r="158" spans="1:6">
      <c r="A158" s="35">
        <f t="shared" si="13"/>
        <v>149</v>
      </c>
      <c r="B158" s="17" t="s">
        <v>27</v>
      </c>
      <c r="C158" s="32">
        <v>0</v>
      </c>
      <c r="D158" s="38">
        <v>149.19999999999999</v>
      </c>
      <c r="E158" s="38">
        <v>149.19999999999999</v>
      </c>
      <c r="F158" s="32">
        <f t="shared" si="12"/>
        <v>100</v>
      </c>
    </row>
    <row r="159" spans="1:6">
      <c r="A159" s="35">
        <f t="shared" si="13"/>
        <v>150</v>
      </c>
      <c r="B159" s="17" t="s">
        <v>23</v>
      </c>
      <c r="C159" s="32">
        <v>0</v>
      </c>
      <c r="D159" s="38">
        <v>53.4</v>
      </c>
      <c r="E159" s="38">
        <v>53.4</v>
      </c>
      <c r="F159" s="32">
        <f t="shared" si="12"/>
        <v>100</v>
      </c>
    </row>
    <row r="160" spans="1:6">
      <c r="A160" s="35">
        <f t="shared" si="13"/>
        <v>151</v>
      </c>
      <c r="B160" s="17" t="s">
        <v>24</v>
      </c>
      <c r="C160" s="32">
        <v>0</v>
      </c>
      <c r="D160" s="38">
        <v>10.1</v>
      </c>
      <c r="E160" s="38">
        <v>10.1</v>
      </c>
      <c r="F160" s="32">
        <f t="shared" si="12"/>
        <v>100</v>
      </c>
    </row>
    <row r="161" spans="1:6">
      <c r="A161" s="35">
        <f t="shared" si="13"/>
        <v>152</v>
      </c>
      <c r="B161" s="17" t="s">
        <v>28</v>
      </c>
      <c r="C161" s="32">
        <v>0</v>
      </c>
      <c r="D161" s="38">
        <v>426.6</v>
      </c>
      <c r="E161" s="38">
        <v>426.6</v>
      </c>
      <c r="F161" s="32">
        <f t="shared" si="12"/>
        <v>100</v>
      </c>
    </row>
    <row r="162" spans="1:6" ht="247.5" customHeight="1">
      <c r="A162" s="35">
        <f t="shared" si="13"/>
        <v>153</v>
      </c>
      <c r="B162" s="18" t="s">
        <v>40</v>
      </c>
      <c r="C162" s="37">
        <f>C163</f>
        <v>0</v>
      </c>
      <c r="D162" s="37">
        <f t="shared" ref="D162:E162" si="17">D163</f>
        <v>24.2</v>
      </c>
      <c r="E162" s="37">
        <f t="shared" si="17"/>
        <v>24.2</v>
      </c>
      <c r="F162" s="32">
        <f t="shared" si="12"/>
        <v>100</v>
      </c>
    </row>
    <row r="163" spans="1:6">
      <c r="A163" s="35">
        <f t="shared" si="13"/>
        <v>154</v>
      </c>
      <c r="B163" s="17" t="s">
        <v>23</v>
      </c>
      <c r="C163" s="32">
        <v>0</v>
      </c>
      <c r="D163" s="38">
        <v>24.2</v>
      </c>
      <c r="E163" s="38">
        <v>24.2</v>
      </c>
      <c r="F163" s="32">
        <f t="shared" si="12"/>
        <v>100</v>
      </c>
    </row>
    <row r="164" spans="1:6" ht="242.25" customHeight="1">
      <c r="A164" s="35">
        <f t="shared" si="13"/>
        <v>155</v>
      </c>
      <c r="B164" s="18" t="s">
        <v>41</v>
      </c>
      <c r="C164" s="37">
        <f>SUM(C165:C178)</f>
        <v>0</v>
      </c>
      <c r="D164" s="37">
        <v>37.1</v>
      </c>
      <c r="E164" s="37">
        <v>37.1</v>
      </c>
      <c r="F164" s="32">
        <f t="shared" si="12"/>
        <v>100</v>
      </c>
    </row>
    <row r="165" spans="1:6">
      <c r="A165" s="35">
        <f t="shared" si="13"/>
        <v>156</v>
      </c>
      <c r="B165" s="17" t="s">
        <v>15</v>
      </c>
      <c r="C165" s="32">
        <v>0</v>
      </c>
      <c r="D165" s="38">
        <v>0.5</v>
      </c>
      <c r="E165" s="38">
        <v>0.5</v>
      </c>
      <c r="F165" s="32">
        <f t="shared" si="12"/>
        <v>100</v>
      </c>
    </row>
    <row r="166" spans="1:6">
      <c r="A166" s="35">
        <f t="shared" si="13"/>
        <v>157</v>
      </c>
      <c r="B166" s="17" t="s">
        <v>16</v>
      </c>
      <c r="C166" s="32">
        <v>0</v>
      </c>
      <c r="D166" s="38">
        <v>3.4</v>
      </c>
      <c r="E166" s="38">
        <v>3.4</v>
      </c>
      <c r="F166" s="32">
        <f t="shared" si="12"/>
        <v>100</v>
      </c>
    </row>
    <row r="167" spans="1:6">
      <c r="A167" s="35">
        <f t="shared" si="13"/>
        <v>158</v>
      </c>
      <c r="B167" s="17" t="s">
        <v>17</v>
      </c>
      <c r="C167" s="32">
        <v>0</v>
      </c>
      <c r="D167" s="38">
        <v>4.8</v>
      </c>
      <c r="E167" s="38">
        <v>4.8</v>
      </c>
      <c r="F167" s="32">
        <f t="shared" si="12"/>
        <v>100</v>
      </c>
    </row>
    <row r="168" spans="1:6">
      <c r="A168" s="35">
        <f t="shared" si="13"/>
        <v>159</v>
      </c>
      <c r="B168" s="17" t="s">
        <v>25</v>
      </c>
      <c r="C168" s="32">
        <v>0</v>
      </c>
      <c r="D168" s="38">
        <v>4.4000000000000004</v>
      </c>
      <c r="E168" s="38">
        <v>4.4000000000000004</v>
      </c>
      <c r="F168" s="32">
        <f t="shared" si="12"/>
        <v>100</v>
      </c>
    </row>
    <row r="169" spans="1:6">
      <c r="A169" s="35">
        <f t="shared" si="13"/>
        <v>160</v>
      </c>
      <c r="B169" s="17" t="s">
        <v>18</v>
      </c>
      <c r="C169" s="32">
        <v>0</v>
      </c>
      <c r="D169" s="38">
        <v>1.6</v>
      </c>
      <c r="E169" s="38">
        <v>1.6</v>
      </c>
      <c r="F169" s="32">
        <f t="shared" si="12"/>
        <v>100</v>
      </c>
    </row>
    <row r="170" spans="1:6">
      <c r="A170" s="35">
        <f t="shared" si="13"/>
        <v>161</v>
      </c>
      <c r="B170" s="17" t="s">
        <v>19</v>
      </c>
      <c r="C170" s="32">
        <v>0</v>
      </c>
      <c r="D170" s="38">
        <v>1.1000000000000001</v>
      </c>
      <c r="E170" s="38">
        <v>1.1000000000000001</v>
      </c>
      <c r="F170" s="32">
        <f t="shared" si="12"/>
        <v>100</v>
      </c>
    </row>
    <row r="171" spans="1:6">
      <c r="A171" s="35">
        <f t="shared" si="13"/>
        <v>162</v>
      </c>
      <c r="B171" s="17" t="s">
        <v>20</v>
      </c>
      <c r="C171" s="32">
        <v>0</v>
      </c>
      <c r="D171" s="38">
        <v>1.7</v>
      </c>
      <c r="E171" s="38">
        <v>1.7</v>
      </c>
      <c r="F171" s="32">
        <f t="shared" si="12"/>
        <v>100</v>
      </c>
    </row>
    <row r="172" spans="1:6">
      <c r="A172" s="35">
        <f t="shared" si="13"/>
        <v>163</v>
      </c>
      <c r="B172" s="17" t="s">
        <v>26</v>
      </c>
      <c r="C172" s="32">
        <v>0</v>
      </c>
      <c r="D172" s="38">
        <v>0.6</v>
      </c>
      <c r="E172" s="38">
        <v>0.6</v>
      </c>
      <c r="F172" s="32">
        <f t="shared" si="12"/>
        <v>100</v>
      </c>
    </row>
    <row r="173" spans="1:6">
      <c r="A173" s="35">
        <f t="shared" si="13"/>
        <v>164</v>
      </c>
      <c r="B173" s="17" t="s">
        <v>21</v>
      </c>
      <c r="C173" s="32">
        <v>0</v>
      </c>
      <c r="D173" s="38">
        <v>1.1000000000000001</v>
      </c>
      <c r="E173" s="38">
        <v>1.1000000000000001</v>
      </c>
      <c r="F173" s="32">
        <f t="shared" si="12"/>
        <v>100</v>
      </c>
    </row>
    <row r="174" spans="1:6">
      <c r="A174" s="35">
        <f t="shared" si="13"/>
        <v>165</v>
      </c>
      <c r="B174" s="17" t="s">
        <v>22</v>
      </c>
      <c r="C174" s="32">
        <v>0</v>
      </c>
      <c r="D174" s="38">
        <v>3.6</v>
      </c>
      <c r="E174" s="38">
        <v>3.6</v>
      </c>
      <c r="F174" s="32">
        <f t="shared" si="12"/>
        <v>100</v>
      </c>
    </row>
    <row r="175" spans="1:6">
      <c r="A175" s="35">
        <f t="shared" si="13"/>
        <v>166</v>
      </c>
      <c r="B175" s="17" t="s">
        <v>27</v>
      </c>
      <c r="C175" s="32">
        <v>0</v>
      </c>
      <c r="D175" s="38">
        <v>3</v>
      </c>
      <c r="E175" s="38">
        <v>3</v>
      </c>
      <c r="F175" s="32">
        <f t="shared" si="12"/>
        <v>100</v>
      </c>
    </row>
    <row r="176" spans="1:6">
      <c r="A176" s="35">
        <f t="shared" si="13"/>
        <v>167</v>
      </c>
      <c r="B176" s="17" t="s">
        <v>23</v>
      </c>
      <c r="C176" s="32">
        <v>0</v>
      </c>
      <c r="D176" s="38">
        <v>1.4</v>
      </c>
      <c r="E176" s="38">
        <v>1.4</v>
      </c>
      <c r="F176" s="32">
        <f t="shared" si="12"/>
        <v>100</v>
      </c>
    </row>
    <row r="177" spans="1:6">
      <c r="A177" s="35">
        <f t="shared" si="13"/>
        <v>168</v>
      </c>
      <c r="B177" s="17" t="s">
        <v>24</v>
      </c>
      <c r="C177" s="32">
        <v>0</v>
      </c>
      <c r="D177" s="38">
        <v>0.3</v>
      </c>
      <c r="E177" s="38">
        <v>0.3</v>
      </c>
      <c r="F177" s="32">
        <f t="shared" si="12"/>
        <v>100</v>
      </c>
    </row>
    <row r="178" spans="1:6">
      <c r="A178" s="35">
        <f t="shared" si="13"/>
        <v>169</v>
      </c>
      <c r="B178" s="17" t="s">
        <v>28</v>
      </c>
      <c r="C178" s="32">
        <v>0</v>
      </c>
      <c r="D178" s="38">
        <v>9.6</v>
      </c>
      <c r="E178" s="38">
        <v>9.6</v>
      </c>
      <c r="F178" s="32">
        <f t="shared" si="12"/>
        <v>100</v>
      </c>
    </row>
    <row r="179" spans="1:6" ht="306" customHeight="1">
      <c r="A179" s="35">
        <f t="shared" si="13"/>
        <v>170</v>
      </c>
      <c r="B179" s="18" t="s">
        <v>42</v>
      </c>
      <c r="C179" s="37">
        <f>SUM(C180:C193)</f>
        <v>0</v>
      </c>
      <c r="D179" s="37">
        <f t="shared" ref="D179:E179" si="18">SUM(D180:D193)</f>
        <v>352.49999999999994</v>
      </c>
      <c r="E179" s="37">
        <f t="shared" si="18"/>
        <v>352.49999999999994</v>
      </c>
      <c r="F179" s="32">
        <f t="shared" si="12"/>
        <v>100</v>
      </c>
    </row>
    <row r="180" spans="1:6">
      <c r="A180" s="35">
        <f t="shared" si="13"/>
        <v>171</v>
      </c>
      <c r="B180" s="17" t="s">
        <v>15</v>
      </c>
      <c r="C180" s="32">
        <v>0</v>
      </c>
      <c r="D180" s="38">
        <v>12.4</v>
      </c>
      <c r="E180" s="38">
        <v>12.4</v>
      </c>
      <c r="F180" s="32">
        <f t="shared" si="12"/>
        <v>100</v>
      </c>
    </row>
    <row r="181" spans="1:6">
      <c r="A181" s="35">
        <f t="shared" si="13"/>
        <v>172</v>
      </c>
      <c r="B181" s="17" t="s">
        <v>16</v>
      </c>
      <c r="C181" s="32">
        <v>0</v>
      </c>
      <c r="D181" s="38">
        <v>30.7</v>
      </c>
      <c r="E181" s="38">
        <v>30.7</v>
      </c>
      <c r="F181" s="32">
        <f t="shared" si="12"/>
        <v>100</v>
      </c>
    </row>
    <row r="182" spans="1:6">
      <c r="A182" s="35">
        <f t="shared" si="13"/>
        <v>173</v>
      </c>
      <c r="B182" s="17" t="s">
        <v>17</v>
      </c>
      <c r="C182" s="32">
        <v>0</v>
      </c>
      <c r="D182" s="38">
        <v>26.2</v>
      </c>
      <c r="E182" s="38">
        <v>26.2</v>
      </c>
      <c r="F182" s="32">
        <f t="shared" si="12"/>
        <v>100</v>
      </c>
    </row>
    <row r="183" spans="1:6">
      <c r="A183" s="35">
        <f t="shared" si="13"/>
        <v>174</v>
      </c>
      <c r="B183" s="17" t="s">
        <v>25</v>
      </c>
      <c r="C183" s="32">
        <v>0</v>
      </c>
      <c r="D183" s="38">
        <v>53.9</v>
      </c>
      <c r="E183" s="38">
        <v>53.9</v>
      </c>
      <c r="F183" s="32">
        <f t="shared" si="12"/>
        <v>100</v>
      </c>
    </row>
    <row r="184" spans="1:6">
      <c r="A184" s="35">
        <f t="shared" si="13"/>
        <v>175</v>
      </c>
      <c r="B184" s="17" t="s">
        <v>18</v>
      </c>
      <c r="C184" s="32">
        <v>0</v>
      </c>
      <c r="D184" s="38">
        <v>17</v>
      </c>
      <c r="E184" s="38">
        <v>17</v>
      </c>
      <c r="F184" s="32">
        <f t="shared" si="12"/>
        <v>100</v>
      </c>
    </row>
    <row r="185" spans="1:6">
      <c r="A185" s="35">
        <f t="shared" si="13"/>
        <v>176</v>
      </c>
      <c r="B185" s="17" t="s">
        <v>19</v>
      </c>
      <c r="C185" s="32">
        <v>0</v>
      </c>
      <c r="D185" s="38">
        <v>12.4</v>
      </c>
      <c r="E185" s="38">
        <v>12.4</v>
      </c>
      <c r="F185" s="32">
        <f t="shared" si="12"/>
        <v>100</v>
      </c>
    </row>
    <row r="186" spans="1:6">
      <c r="A186" s="35">
        <f t="shared" si="13"/>
        <v>177</v>
      </c>
      <c r="B186" s="17" t="s">
        <v>20</v>
      </c>
      <c r="C186" s="32">
        <v>0</v>
      </c>
      <c r="D186" s="38">
        <v>26.2</v>
      </c>
      <c r="E186" s="38">
        <v>26.2</v>
      </c>
      <c r="F186" s="32">
        <f t="shared" si="12"/>
        <v>100</v>
      </c>
    </row>
    <row r="187" spans="1:6">
      <c r="A187" s="35">
        <f t="shared" si="13"/>
        <v>178</v>
      </c>
      <c r="B187" s="17" t="s">
        <v>26</v>
      </c>
      <c r="C187" s="32">
        <v>0</v>
      </c>
      <c r="D187" s="38">
        <v>26.2</v>
      </c>
      <c r="E187" s="38">
        <v>26.2</v>
      </c>
      <c r="F187" s="32">
        <f t="shared" si="12"/>
        <v>100</v>
      </c>
    </row>
    <row r="188" spans="1:6">
      <c r="A188" s="35">
        <f t="shared" si="13"/>
        <v>179</v>
      </c>
      <c r="B188" s="17" t="s">
        <v>21</v>
      </c>
      <c r="C188" s="32">
        <v>0</v>
      </c>
      <c r="D188" s="38">
        <v>21.6</v>
      </c>
      <c r="E188" s="38">
        <v>21.6</v>
      </c>
      <c r="F188" s="32">
        <f t="shared" si="12"/>
        <v>100</v>
      </c>
    </row>
    <row r="189" spans="1:6">
      <c r="A189" s="35">
        <f t="shared" si="13"/>
        <v>180</v>
      </c>
      <c r="B189" s="17" t="s">
        <v>22</v>
      </c>
      <c r="C189" s="32">
        <v>0</v>
      </c>
      <c r="D189" s="38">
        <v>26.2</v>
      </c>
      <c r="E189" s="38">
        <v>26.2</v>
      </c>
      <c r="F189" s="32">
        <f t="shared" si="12"/>
        <v>100</v>
      </c>
    </row>
    <row r="190" spans="1:6">
      <c r="A190" s="35">
        <f t="shared" si="13"/>
        <v>181</v>
      </c>
      <c r="B190" s="17" t="s">
        <v>27</v>
      </c>
      <c r="C190" s="32">
        <v>0</v>
      </c>
      <c r="D190" s="38">
        <v>26.2</v>
      </c>
      <c r="E190" s="38">
        <v>26.2</v>
      </c>
      <c r="F190" s="32">
        <f t="shared" si="12"/>
        <v>100</v>
      </c>
    </row>
    <row r="191" spans="1:6">
      <c r="A191" s="35">
        <f t="shared" si="13"/>
        <v>182</v>
      </c>
      <c r="B191" s="17" t="s">
        <v>23</v>
      </c>
      <c r="C191" s="32">
        <v>0</v>
      </c>
      <c r="D191" s="38">
        <v>17</v>
      </c>
      <c r="E191" s="38">
        <v>17</v>
      </c>
      <c r="F191" s="32">
        <f t="shared" si="12"/>
        <v>100</v>
      </c>
    </row>
    <row r="192" spans="1:6">
      <c r="A192" s="35">
        <f t="shared" si="13"/>
        <v>183</v>
      </c>
      <c r="B192" s="17" t="s">
        <v>24</v>
      </c>
      <c r="C192" s="32">
        <v>0</v>
      </c>
      <c r="D192" s="38">
        <v>21.6</v>
      </c>
      <c r="E192" s="38">
        <v>21.6</v>
      </c>
      <c r="F192" s="32">
        <f t="shared" si="12"/>
        <v>100</v>
      </c>
    </row>
    <row r="193" spans="1:6">
      <c r="A193" s="35">
        <f t="shared" si="13"/>
        <v>184</v>
      </c>
      <c r="B193" s="17" t="s">
        <v>28</v>
      </c>
      <c r="C193" s="32">
        <v>0</v>
      </c>
      <c r="D193" s="38">
        <v>34.9</v>
      </c>
      <c r="E193" s="38">
        <v>34.9</v>
      </c>
      <c r="F193" s="32">
        <f t="shared" si="12"/>
        <v>100</v>
      </c>
    </row>
    <row r="194" spans="1:6" ht="104.25" customHeight="1">
      <c r="A194" s="35">
        <f t="shared" si="13"/>
        <v>185</v>
      </c>
      <c r="B194" s="19" t="s">
        <v>43</v>
      </c>
      <c r="C194" s="37">
        <f>C195</f>
        <v>0</v>
      </c>
      <c r="D194" s="37">
        <f t="shared" ref="D194:E194" si="19">D195</f>
        <v>215.3</v>
      </c>
      <c r="E194" s="37">
        <f t="shared" si="19"/>
        <v>215.3</v>
      </c>
      <c r="F194" s="32">
        <f t="shared" si="12"/>
        <v>100</v>
      </c>
    </row>
    <row r="195" spans="1:6">
      <c r="A195" s="35">
        <f t="shared" si="13"/>
        <v>186</v>
      </c>
      <c r="B195" s="17" t="s">
        <v>25</v>
      </c>
      <c r="C195" s="32">
        <v>0</v>
      </c>
      <c r="D195" s="38">
        <v>215.3</v>
      </c>
      <c r="E195" s="38">
        <v>215.3</v>
      </c>
      <c r="F195" s="32">
        <f t="shared" si="12"/>
        <v>100</v>
      </c>
    </row>
    <row r="196" spans="1:6" ht="177.75" customHeight="1">
      <c r="A196" s="35">
        <f t="shared" si="13"/>
        <v>187</v>
      </c>
      <c r="B196" s="18" t="s">
        <v>44</v>
      </c>
      <c r="C196" s="37">
        <f>SUM(C197:C207)</f>
        <v>0</v>
      </c>
      <c r="D196" s="37">
        <f t="shared" ref="D196:E196" si="20">SUM(D197:D207)</f>
        <v>451.1</v>
      </c>
      <c r="E196" s="37">
        <f t="shared" si="20"/>
        <v>404.90000000000009</v>
      </c>
      <c r="F196" s="32">
        <f t="shared" si="12"/>
        <v>89.758368432720033</v>
      </c>
    </row>
    <row r="197" spans="1:6">
      <c r="A197" s="35">
        <f t="shared" si="13"/>
        <v>188</v>
      </c>
      <c r="B197" s="17" t="s">
        <v>16</v>
      </c>
      <c r="C197" s="32">
        <v>0</v>
      </c>
      <c r="D197" s="38">
        <v>76.599999999999994</v>
      </c>
      <c r="E197" s="38">
        <v>45</v>
      </c>
      <c r="F197" s="32">
        <f t="shared" si="12"/>
        <v>58.746736292428203</v>
      </c>
    </row>
    <row r="198" spans="1:6">
      <c r="A198" s="35">
        <f t="shared" si="13"/>
        <v>189</v>
      </c>
      <c r="B198" s="17" t="s">
        <v>17</v>
      </c>
      <c r="C198" s="32">
        <v>0</v>
      </c>
      <c r="D198" s="38">
        <v>34.6</v>
      </c>
      <c r="E198" s="38">
        <v>20</v>
      </c>
      <c r="F198" s="32">
        <f t="shared" si="12"/>
        <v>57.803468208092482</v>
      </c>
    </row>
    <row r="199" spans="1:6">
      <c r="A199" s="35">
        <f t="shared" si="13"/>
        <v>190</v>
      </c>
      <c r="B199" s="17" t="s">
        <v>18</v>
      </c>
      <c r="C199" s="32">
        <v>0</v>
      </c>
      <c r="D199" s="38">
        <v>20</v>
      </c>
      <c r="E199" s="38">
        <v>20</v>
      </c>
      <c r="F199" s="32">
        <f t="shared" si="12"/>
        <v>100</v>
      </c>
    </row>
    <row r="200" spans="1:6">
      <c r="A200" s="35">
        <f t="shared" si="13"/>
        <v>191</v>
      </c>
      <c r="B200" s="17" t="s">
        <v>20</v>
      </c>
      <c r="C200" s="32">
        <v>0</v>
      </c>
      <c r="D200" s="38">
        <v>49.2</v>
      </c>
      <c r="E200" s="38">
        <v>49.2</v>
      </c>
      <c r="F200" s="32">
        <f t="shared" si="12"/>
        <v>100</v>
      </c>
    </row>
    <row r="201" spans="1:6">
      <c r="A201" s="35">
        <f t="shared" si="13"/>
        <v>192</v>
      </c>
      <c r="B201" s="17" t="s">
        <v>26</v>
      </c>
      <c r="C201" s="32">
        <v>0</v>
      </c>
      <c r="D201" s="38">
        <v>38.1</v>
      </c>
      <c r="E201" s="38">
        <v>38.1</v>
      </c>
      <c r="F201" s="32">
        <f t="shared" si="12"/>
        <v>100</v>
      </c>
    </row>
    <row r="202" spans="1:6">
      <c r="A202" s="35">
        <f t="shared" si="13"/>
        <v>193</v>
      </c>
      <c r="B202" s="17" t="s">
        <v>21</v>
      </c>
      <c r="C202" s="32">
        <v>0</v>
      </c>
      <c r="D202" s="38">
        <v>22.8</v>
      </c>
      <c r="E202" s="38">
        <v>22.8</v>
      </c>
      <c r="F202" s="32">
        <f t="shared" si="12"/>
        <v>100</v>
      </c>
    </row>
    <row r="203" spans="1:6">
      <c r="A203" s="35">
        <f t="shared" si="13"/>
        <v>194</v>
      </c>
      <c r="B203" s="17" t="s">
        <v>22</v>
      </c>
      <c r="C203" s="32">
        <v>0</v>
      </c>
      <c r="D203" s="38">
        <v>49.7</v>
      </c>
      <c r="E203" s="38">
        <v>49.7</v>
      </c>
      <c r="F203" s="32">
        <f t="shared" ref="F203:F210" si="21">E203/D203*100</f>
        <v>100</v>
      </c>
    </row>
    <row r="204" spans="1:6">
      <c r="A204" s="35">
        <f t="shared" ref="A204:A210" si="22">A203+1</f>
        <v>195</v>
      </c>
      <c r="B204" s="17" t="s">
        <v>27</v>
      </c>
      <c r="C204" s="32">
        <v>0</v>
      </c>
      <c r="D204" s="38">
        <v>33.6</v>
      </c>
      <c r="E204" s="38">
        <v>33.6</v>
      </c>
      <c r="F204" s="32">
        <f t="shared" si="21"/>
        <v>100</v>
      </c>
    </row>
    <row r="205" spans="1:6">
      <c r="A205" s="35">
        <f t="shared" si="22"/>
        <v>196</v>
      </c>
      <c r="B205" s="17" t="s">
        <v>23</v>
      </c>
      <c r="C205" s="32">
        <v>0</v>
      </c>
      <c r="D205" s="38">
        <v>26.3</v>
      </c>
      <c r="E205" s="38">
        <v>26.3</v>
      </c>
      <c r="F205" s="32">
        <f t="shared" si="21"/>
        <v>100</v>
      </c>
    </row>
    <row r="206" spans="1:6">
      <c r="A206" s="35">
        <f t="shared" si="22"/>
        <v>197</v>
      </c>
      <c r="B206" s="17" t="s">
        <v>24</v>
      </c>
      <c r="C206" s="32">
        <v>0</v>
      </c>
      <c r="D206" s="38">
        <v>32.799999999999997</v>
      </c>
      <c r="E206" s="38">
        <v>32.799999999999997</v>
      </c>
      <c r="F206" s="32">
        <f t="shared" si="21"/>
        <v>100</v>
      </c>
    </row>
    <row r="207" spans="1:6">
      <c r="A207" s="35">
        <f t="shared" si="22"/>
        <v>198</v>
      </c>
      <c r="B207" s="17" t="s">
        <v>28</v>
      </c>
      <c r="C207" s="32">
        <v>0</v>
      </c>
      <c r="D207" s="38">
        <v>67.400000000000006</v>
      </c>
      <c r="E207" s="38">
        <v>67.400000000000006</v>
      </c>
      <c r="F207" s="32">
        <f t="shared" si="21"/>
        <v>100</v>
      </c>
    </row>
    <row r="208" spans="1:6" ht="362.25" customHeight="1">
      <c r="A208" s="35">
        <f t="shared" si="22"/>
        <v>199</v>
      </c>
      <c r="B208" s="18" t="s">
        <v>45</v>
      </c>
      <c r="C208" s="37">
        <f>C209</f>
        <v>0</v>
      </c>
      <c r="D208" s="37">
        <f t="shared" ref="D208:E208" si="23">D209</f>
        <v>5112.6000000000004</v>
      </c>
      <c r="E208" s="37">
        <f t="shared" si="23"/>
        <v>5112.6000000000004</v>
      </c>
      <c r="F208" s="32">
        <f t="shared" si="21"/>
        <v>100</v>
      </c>
    </row>
    <row r="209" spans="1:6">
      <c r="A209" s="35">
        <f t="shared" si="22"/>
        <v>200</v>
      </c>
      <c r="B209" s="17" t="s">
        <v>25</v>
      </c>
      <c r="C209" s="32">
        <v>0</v>
      </c>
      <c r="D209" s="38">
        <v>5112.6000000000004</v>
      </c>
      <c r="E209" s="38">
        <v>5112.6000000000004</v>
      </c>
      <c r="F209" s="32">
        <f t="shared" si="21"/>
        <v>100</v>
      </c>
    </row>
    <row r="210" spans="1:6">
      <c r="A210" s="35">
        <f t="shared" si="22"/>
        <v>201</v>
      </c>
      <c r="B210" s="23" t="s">
        <v>46</v>
      </c>
      <c r="C210" s="41">
        <f>C208+C196+C194+C179+C164+C162+C147+C144+C141+C126+C115+C100+C94+C79+C72+C70+C55+C40+C25+C10</f>
        <v>83138.7</v>
      </c>
      <c r="D210" s="41">
        <f t="shared" ref="D210:E210" si="24">D208+D196+D194+D179+D164+D162+D147+D144+D141+D126+D115+D100+D94+D79+D72+D70+D55+D40+D25+D10</f>
        <v>113526.80000000002</v>
      </c>
      <c r="E210" s="41">
        <f t="shared" si="24"/>
        <v>112708.4</v>
      </c>
      <c r="F210" s="32">
        <f t="shared" si="21"/>
        <v>99.279112949541414</v>
      </c>
    </row>
    <row r="214" spans="1:6">
      <c r="D214" s="31"/>
      <c r="E214" s="31"/>
    </row>
  </sheetData>
  <autoFilter ref="A9:H210"/>
  <mergeCells count="1">
    <mergeCell ref="A5:F5"/>
  </mergeCells>
  <pageMargins left="0.39370078740157483" right="0.39370078740157483" top="1.1811023622047245" bottom="0.39370078740157483" header="0.31496062992125984" footer="0.31496062992125984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Наталья</dc:creator>
  <dc:description>POI HSSF rep:2.46.0.82</dc:description>
  <cp:lastModifiedBy>Кравченко Наталья</cp:lastModifiedBy>
  <cp:lastPrinted>2020-03-18T05:06:06Z</cp:lastPrinted>
  <dcterms:created xsi:type="dcterms:W3CDTF">2019-03-18T07:20:09Z</dcterms:created>
  <dcterms:modified xsi:type="dcterms:W3CDTF">2020-03-30T03:40:32Z</dcterms:modified>
</cp:coreProperties>
</file>